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JWB_진단학술팀\박미향(20110609)\2. 면역학\Control 물질\"/>
    </mc:Choice>
  </mc:AlternateContent>
  <xr:revisionPtr revIDLastSave="0" documentId="13_ncr:1_{9578836E-BCFE-4ECC-8180-4EEA67EBD075}" xr6:coauthVersionLast="36" xr6:coauthVersionMax="36" xr10:uidLastSave="{00000000-0000-0000-0000-000000000000}"/>
  <bookViews>
    <workbookView xWindow="0" yWindow="0" windowWidth="23040" windowHeight="8976" firstSheet="2" activeTab="4" xr2:uid="{9ECDFD04-DC2D-4C76-B6D2-B4BCB90A0206}"/>
  </bookViews>
  <sheets>
    <sheet name="Immunoassay plus(40380)" sheetId="1" r:id="rId1"/>
    <sheet name="Immunoassay plus(40390)" sheetId="2" r:id="rId2"/>
    <sheet name="Immunoassay plus(40400)" sheetId="3" r:id="rId3"/>
    <sheet name="Immunoassay plus(40410)" sheetId="4" r:id="rId4"/>
    <sheet name="Immunoassay plus(40420)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5" l="1"/>
  <c r="Q21" i="5" s="1"/>
  <c r="O21" i="5"/>
  <c r="K21" i="5" s="1"/>
  <c r="I21" i="5"/>
  <c r="E21" i="5" s="1"/>
  <c r="U20" i="5"/>
  <c r="Q20" i="5" s="1"/>
  <c r="O20" i="5"/>
  <c r="K20" i="5" s="1"/>
  <c r="I20" i="5"/>
  <c r="E20" i="5" s="1"/>
  <c r="U19" i="5"/>
  <c r="Q19" i="5" s="1"/>
  <c r="O19" i="5"/>
  <c r="K19" i="5" s="1"/>
  <c r="I19" i="5"/>
  <c r="E19" i="5" s="1"/>
  <c r="U18" i="5"/>
  <c r="Q18" i="5" s="1"/>
  <c r="O18" i="5"/>
  <c r="K18" i="5" s="1"/>
  <c r="I18" i="5"/>
  <c r="E18" i="5" s="1"/>
  <c r="U17" i="5"/>
  <c r="Q17" i="5" s="1"/>
  <c r="O17" i="5"/>
  <c r="K17" i="5" s="1"/>
  <c r="I17" i="5"/>
  <c r="E17" i="5" s="1"/>
  <c r="U16" i="5"/>
  <c r="Q16" i="5" s="1"/>
  <c r="O16" i="5"/>
  <c r="K16" i="5" s="1"/>
  <c r="I16" i="5"/>
  <c r="E16" i="5" s="1"/>
  <c r="Q15" i="5"/>
  <c r="O15" i="5"/>
  <c r="K15" i="5" s="1"/>
  <c r="I15" i="5"/>
  <c r="E15" i="5" s="1"/>
  <c r="U14" i="5"/>
  <c r="Q14" i="5"/>
  <c r="O14" i="5"/>
  <c r="K14" i="5"/>
  <c r="I14" i="5"/>
  <c r="E14" i="5"/>
  <c r="U13" i="5"/>
  <c r="Q13" i="5" s="1"/>
  <c r="O13" i="5"/>
  <c r="K13" i="5"/>
  <c r="I13" i="5"/>
  <c r="E13" i="5"/>
  <c r="U12" i="5"/>
  <c r="Q12" i="5"/>
  <c r="O12" i="5"/>
  <c r="K12" i="5"/>
  <c r="I12" i="5"/>
  <c r="E12" i="5"/>
  <c r="U11" i="5"/>
  <c r="Q11" i="5"/>
  <c r="O11" i="5"/>
  <c r="K11" i="5"/>
  <c r="I11" i="5"/>
  <c r="E11" i="5" s="1"/>
  <c r="U9" i="5"/>
  <c r="Q9" i="5" s="1"/>
  <c r="O9" i="5"/>
  <c r="K9" i="5"/>
  <c r="I9" i="5"/>
  <c r="E9" i="5"/>
  <c r="U8" i="5"/>
  <c r="Q8" i="5"/>
  <c r="O8" i="5"/>
  <c r="K8" i="5"/>
  <c r="I8" i="5"/>
  <c r="E8" i="5"/>
  <c r="U7" i="5"/>
  <c r="Q7" i="5" s="1"/>
  <c r="O7" i="5"/>
  <c r="K7" i="5"/>
  <c r="I7" i="5"/>
  <c r="E7" i="5" s="1"/>
  <c r="U6" i="5"/>
  <c r="Q6" i="5"/>
  <c r="O6" i="5"/>
  <c r="K6" i="5"/>
  <c r="I6" i="5"/>
  <c r="E6" i="5"/>
  <c r="U21" i="4"/>
  <c r="Q21" i="4" s="1"/>
  <c r="O21" i="4"/>
  <c r="K21" i="4" s="1"/>
  <c r="I21" i="4"/>
  <c r="E21" i="4"/>
  <c r="U20" i="4"/>
  <c r="Q20" i="4"/>
  <c r="O20" i="4"/>
  <c r="K20" i="4" s="1"/>
  <c r="I20" i="4"/>
  <c r="E20" i="4" s="1"/>
  <c r="U19" i="4"/>
  <c r="Q19" i="4"/>
  <c r="O19" i="4"/>
  <c r="K19" i="4" s="1"/>
  <c r="I19" i="4"/>
  <c r="E19" i="4" s="1"/>
  <c r="U18" i="4"/>
  <c r="Q18" i="4" s="1"/>
  <c r="O18" i="4"/>
  <c r="K18" i="4"/>
  <c r="I18" i="4"/>
  <c r="E18" i="4"/>
  <c r="U17" i="4"/>
  <c r="Q17" i="4" s="1"/>
  <c r="O17" i="4"/>
  <c r="K17" i="4" s="1"/>
  <c r="I17" i="4"/>
  <c r="E17" i="4"/>
  <c r="U16" i="4"/>
  <c r="Q16" i="4"/>
  <c r="O16" i="4"/>
  <c r="K16" i="4" s="1"/>
  <c r="I16" i="4"/>
  <c r="E16" i="4" s="1"/>
  <c r="Q15" i="4"/>
  <c r="O15" i="4"/>
  <c r="K15" i="4" s="1"/>
  <c r="I15" i="4"/>
  <c r="E15" i="4"/>
  <c r="U14" i="4"/>
  <c r="Q14" i="4" s="1"/>
  <c r="O14" i="4"/>
  <c r="K14" i="4"/>
  <c r="I14" i="4"/>
  <c r="E14" i="4" s="1"/>
  <c r="U13" i="4"/>
  <c r="Q13" i="4"/>
  <c r="O13" i="4"/>
  <c r="K13" i="4" s="1"/>
  <c r="I13" i="4"/>
  <c r="E13" i="4" s="1"/>
  <c r="U12" i="4"/>
  <c r="Q12" i="4" s="1"/>
  <c r="O12" i="4"/>
  <c r="K12" i="4"/>
  <c r="I12" i="4"/>
  <c r="E12" i="4" s="1"/>
  <c r="U11" i="4"/>
  <c r="Q11" i="4"/>
  <c r="O11" i="4"/>
  <c r="K11" i="4" s="1"/>
  <c r="I11" i="4"/>
  <c r="E11" i="4" s="1"/>
  <c r="U9" i="4"/>
  <c r="Q9" i="4" s="1"/>
  <c r="O9" i="4"/>
  <c r="K9" i="4"/>
  <c r="I9" i="4"/>
  <c r="E9" i="4" s="1"/>
  <c r="U8" i="4"/>
  <c r="Q8" i="4"/>
  <c r="O8" i="4"/>
  <c r="K8" i="4" s="1"/>
  <c r="I8" i="4"/>
  <c r="E8" i="4" s="1"/>
  <c r="U7" i="4"/>
  <c r="Q7" i="4"/>
  <c r="O7" i="4"/>
  <c r="K7" i="4" s="1"/>
  <c r="I7" i="4"/>
  <c r="E7" i="4" s="1"/>
  <c r="U6" i="4"/>
  <c r="Q6" i="4"/>
  <c r="O6" i="4"/>
  <c r="K6" i="4" s="1"/>
  <c r="I6" i="4"/>
  <c r="E6" i="4"/>
  <c r="U21" i="3"/>
  <c r="Q21" i="3" s="1"/>
  <c r="O21" i="3"/>
  <c r="K21" i="3" s="1"/>
  <c r="I21" i="3"/>
  <c r="E21" i="3" s="1"/>
  <c r="U20" i="3"/>
  <c r="Q20" i="3" s="1"/>
  <c r="O20" i="3"/>
  <c r="K20" i="3" s="1"/>
  <c r="I20" i="3"/>
  <c r="E20" i="3"/>
  <c r="U19" i="3"/>
  <c r="Q19" i="3" s="1"/>
  <c r="O19" i="3"/>
  <c r="K19" i="3" s="1"/>
  <c r="I19" i="3"/>
  <c r="E19" i="3"/>
  <c r="U18" i="3"/>
  <c r="Q18" i="3" s="1"/>
  <c r="O18" i="3"/>
  <c r="K18" i="3" s="1"/>
  <c r="I18" i="3"/>
  <c r="E18" i="3" s="1"/>
  <c r="U17" i="3"/>
  <c r="Q17" i="3" s="1"/>
  <c r="O17" i="3"/>
  <c r="K17" i="3" s="1"/>
  <c r="I17" i="3"/>
  <c r="E17" i="3" s="1"/>
  <c r="U16" i="3"/>
  <c r="Q16" i="3" s="1"/>
  <c r="O16" i="3"/>
  <c r="K16" i="3"/>
  <c r="I16" i="3"/>
  <c r="E16" i="3" s="1"/>
  <c r="Q15" i="3"/>
  <c r="O15" i="3"/>
  <c r="K15" i="3"/>
  <c r="I15" i="3"/>
  <c r="E15" i="3" s="1"/>
  <c r="U14" i="3"/>
  <c r="Q14" i="3" s="1"/>
  <c r="O14" i="3"/>
  <c r="K14" i="3" s="1"/>
  <c r="I14" i="3"/>
  <c r="E14" i="3" s="1"/>
  <c r="U13" i="3"/>
  <c r="Q13" i="3" s="1"/>
  <c r="O13" i="3"/>
  <c r="K13" i="3" s="1"/>
  <c r="I13" i="3"/>
  <c r="E13" i="3" s="1"/>
  <c r="U12" i="3"/>
  <c r="Q12" i="3" s="1"/>
  <c r="O12" i="3"/>
  <c r="K12" i="3" s="1"/>
  <c r="I12" i="3"/>
  <c r="E12" i="3" s="1"/>
  <c r="U11" i="3"/>
  <c r="Q11" i="3" s="1"/>
  <c r="O11" i="3"/>
  <c r="K11" i="3" s="1"/>
  <c r="I11" i="3"/>
  <c r="E11" i="3" s="1"/>
  <c r="U9" i="3"/>
  <c r="Q9" i="3" s="1"/>
  <c r="O9" i="3"/>
  <c r="K9" i="3" s="1"/>
  <c r="I9" i="3"/>
  <c r="E9" i="3" s="1"/>
  <c r="U8" i="3"/>
  <c r="Q8" i="3" s="1"/>
  <c r="O8" i="3"/>
  <c r="K8" i="3" s="1"/>
  <c r="I8" i="3"/>
  <c r="E8" i="3" s="1"/>
  <c r="U7" i="3"/>
  <c r="Q7" i="3" s="1"/>
  <c r="O7" i="3"/>
  <c r="K7" i="3" s="1"/>
  <c r="I7" i="3"/>
  <c r="E7" i="3" s="1"/>
  <c r="U6" i="3"/>
  <c r="Q6" i="3" s="1"/>
  <c r="O6" i="3"/>
  <c r="K6" i="3" s="1"/>
  <c r="I6" i="3"/>
  <c r="E6" i="3"/>
  <c r="U21" i="2"/>
  <c r="Q21" i="2" s="1"/>
  <c r="O21" i="2"/>
  <c r="K21" i="2"/>
  <c r="I21" i="2"/>
  <c r="E21" i="2"/>
  <c r="U20" i="2"/>
  <c r="Q20" i="2" s="1"/>
  <c r="O20" i="2"/>
  <c r="K20" i="2" s="1"/>
  <c r="I20" i="2"/>
  <c r="E20" i="2"/>
  <c r="U19" i="2"/>
  <c r="Q19" i="2"/>
  <c r="O19" i="2"/>
  <c r="K19" i="2" s="1"/>
  <c r="I19" i="2"/>
  <c r="E19" i="2" s="1"/>
  <c r="U18" i="2"/>
  <c r="Q18" i="2"/>
  <c r="O18" i="2"/>
  <c r="K18" i="2"/>
  <c r="I18" i="2"/>
  <c r="E18" i="2" s="1"/>
  <c r="U17" i="2"/>
  <c r="Q17" i="2" s="1"/>
  <c r="O17" i="2"/>
  <c r="K17" i="2"/>
  <c r="I17" i="2"/>
  <c r="E17" i="2"/>
  <c r="U16" i="2"/>
  <c r="Q16" i="2" s="1"/>
  <c r="O16" i="2"/>
  <c r="K16" i="2" s="1"/>
  <c r="I16" i="2"/>
  <c r="E16" i="2"/>
  <c r="Q15" i="2"/>
  <c r="O15" i="2"/>
  <c r="K15" i="2"/>
  <c r="I15" i="2"/>
  <c r="E15" i="2"/>
  <c r="U14" i="2"/>
  <c r="Q14" i="2"/>
  <c r="O14" i="2"/>
  <c r="K14" i="2" s="1"/>
  <c r="I14" i="2"/>
  <c r="E14" i="2"/>
  <c r="U13" i="2"/>
  <c r="Q13" i="2"/>
  <c r="O13" i="2"/>
  <c r="K13" i="2"/>
  <c r="I13" i="2"/>
  <c r="E13" i="2" s="1"/>
  <c r="U12" i="2"/>
  <c r="Q12" i="2"/>
  <c r="O12" i="2"/>
  <c r="K12" i="2"/>
  <c r="I12" i="2"/>
  <c r="E12" i="2"/>
  <c r="U11" i="2"/>
  <c r="Q11" i="2" s="1"/>
  <c r="O11" i="2"/>
  <c r="K11" i="2"/>
  <c r="I11" i="2"/>
  <c r="E11" i="2"/>
  <c r="U9" i="2"/>
  <c r="Q9" i="2"/>
  <c r="O9" i="2"/>
  <c r="K9" i="2" s="1"/>
  <c r="I9" i="2"/>
  <c r="E9" i="2"/>
  <c r="U8" i="2"/>
  <c r="Q8" i="2"/>
  <c r="O8" i="2"/>
  <c r="K8" i="2"/>
  <c r="I8" i="2"/>
  <c r="E8" i="2" s="1"/>
  <c r="U7" i="2"/>
  <c r="Q7" i="2"/>
  <c r="O7" i="2"/>
  <c r="K7" i="2"/>
  <c r="I7" i="2"/>
  <c r="E7" i="2"/>
  <c r="U6" i="2"/>
  <c r="Q6" i="2" s="1"/>
  <c r="O6" i="2"/>
  <c r="K6" i="2"/>
  <c r="I6" i="2"/>
  <c r="E6" i="2"/>
  <c r="U21" i="1"/>
  <c r="Q21" i="1"/>
  <c r="O21" i="1"/>
  <c r="K21" i="1" s="1"/>
  <c r="I21" i="1"/>
  <c r="E21" i="1"/>
  <c r="U20" i="1"/>
  <c r="Q20" i="1"/>
  <c r="O20" i="1"/>
  <c r="K20" i="1"/>
  <c r="I20" i="1"/>
  <c r="E20" i="1" s="1"/>
  <c r="U19" i="1"/>
  <c r="Q19" i="1"/>
  <c r="O19" i="1"/>
  <c r="K19" i="1"/>
  <c r="I19" i="1"/>
  <c r="E19" i="1"/>
  <c r="U18" i="1"/>
  <c r="Q18" i="1" s="1"/>
  <c r="O18" i="1"/>
  <c r="K18" i="1"/>
  <c r="I18" i="1"/>
  <c r="E18" i="1"/>
  <c r="U17" i="1"/>
  <c r="Q17" i="1"/>
  <c r="O17" i="1"/>
  <c r="K17" i="1" s="1"/>
  <c r="I17" i="1"/>
  <c r="E17" i="1"/>
  <c r="U16" i="1"/>
  <c r="Q16" i="1"/>
  <c r="O16" i="1"/>
  <c r="K16" i="1"/>
  <c r="I16" i="1"/>
  <c r="E16" i="1" s="1"/>
  <c r="Q15" i="1"/>
  <c r="O15" i="1"/>
  <c r="K15" i="1" s="1"/>
  <c r="I15" i="1"/>
  <c r="E15" i="1" s="1"/>
  <c r="U14" i="1"/>
  <c r="Q14" i="1"/>
  <c r="O14" i="1"/>
  <c r="K14" i="1"/>
  <c r="I14" i="1"/>
  <c r="E14" i="1" s="1"/>
  <c r="U13" i="1"/>
  <c r="Q13" i="1" s="1"/>
  <c r="O13" i="1"/>
  <c r="K13" i="1"/>
  <c r="I13" i="1"/>
  <c r="E13" i="1"/>
  <c r="U12" i="1"/>
  <c r="Q12" i="1" s="1"/>
  <c r="O12" i="1"/>
  <c r="K12" i="1" s="1"/>
  <c r="I12" i="1"/>
  <c r="E12" i="1"/>
  <c r="U11" i="1"/>
  <c r="Q11" i="1"/>
  <c r="O11" i="1"/>
  <c r="K11" i="1" s="1"/>
  <c r="I11" i="1"/>
  <c r="E11" i="1" s="1"/>
  <c r="U10" i="1"/>
  <c r="Q10" i="1"/>
  <c r="O10" i="1"/>
  <c r="K10" i="1"/>
  <c r="I10" i="1"/>
  <c r="E10" i="1" s="1"/>
  <c r="U9" i="1"/>
  <c r="Q9" i="1" s="1"/>
  <c r="O9" i="1"/>
  <c r="K9" i="1"/>
  <c r="I9" i="1"/>
  <c r="E9" i="1"/>
  <c r="U8" i="1"/>
  <c r="Q8" i="1" s="1"/>
  <c r="O8" i="1"/>
  <c r="K8" i="1" s="1"/>
  <c r="I8" i="1"/>
  <c r="E8" i="1"/>
  <c r="U7" i="1"/>
  <c r="Q7" i="1"/>
  <c r="O7" i="1"/>
  <c r="K7" i="1" s="1"/>
  <c r="I7" i="1"/>
  <c r="E7" i="1" s="1"/>
  <c r="U6" i="1"/>
  <c r="Q6" i="1"/>
  <c r="O6" i="1"/>
  <c r="K6" i="1"/>
  <c r="I6" i="1"/>
  <c r="E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1" authorId="0" shapeId="0" xr:uid="{13190C92-4F66-49ED-A421-2005B7F124E0}">
      <text>
        <r>
          <rPr>
            <b/>
            <sz val="9"/>
            <color indexed="81"/>
            <rFont val="Tahoma"/>
            <family val="2"/>
          </rPr>
          <t>Product no. 292693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1" authorId="0" shapeId="0" xr:uid="{F55C20BC-E9CA-43F4-ABC7-929CA17BF8A8}">
      <text>
        <r>
          <rPr>
            <b/>
            <sz val="9"/>
            <color indexed="81"/>
            <rFont val="Tahoma"/>
            <family val="2"/>
          </rPr>
          <t>Product no. 292693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1" authorId="0" shapeId="0" xr:uid="{2F790561-7B1C-4156-BB1E-C7E9763F16A3}">
      <text>
        <r>
          <rPr>
            <b/>
            <sz val="9"/>
            <color indexed="81"/>
            <rFont val="Tahoma"/>
            <family val="2"/>
          </rPr>
          <t>Product no. 292693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1" authorId="0" shapeId="0" xr:uid="{8323F7AD-A378-4E9C-A4DD-DF8225125603}">
      <text>
        <r>
          <rPr>
            <b/>
            <sz val="9"/>
            <color indexed="81"/>
            <rFont val="Tahoma"/>
            <family val="2"/>
          </rPr>
          <t>Product no. 292693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1" authorId="0" shapeId="0" xr:uid="{3848C234-36AE-4C98-B477-B69F59ABEE59}">
      <text>
        <r>
          <rPr>
            <b/>
            <sz val="9"/>
            <color indexed="81"/>
            <rFont val="Tahoma"/>
            <family val="2"/>
          </rPr>
          <t>Product no. 292693</t>
        </r>
      </text>
    </comment>
  </commentList>
</comments>
</file>

<file path=xl/sharedStrings.xml><?xml version="1.0" encoding="utf-8"?>
<sst xmlns="http://schemas.openxmlformats.org/spreadsheetml/2006/main" count="502" uniqueCount="56">
  <si>
    <t>Immunoassay plus(Thyroid, Fertility)</t>
    <phoneticPr fontId="2" type="noConversion"/>
  </si>
  <si>
    <t>Lot No.:</t>
    <phoneticPr fontId="2" type="noConversion"/>
  </si>
  <si>
    <t>Item</t>
    <phoneticPr fontId="2" type="noConversion"/>
  </si>
  <si>
    <t>Units</t>
    <phoneticPr fontId="2" type="noConversion"/>
  </si>
  <si>
    <t>Level 1 - 40381</t>
    <phoneticPr fontId="2" type="noConversion"/>
  </si>
  <si>
    <t>Level 2 - 40382</t>
    <phoneticPr fontId="2" type="noConversion"/>
  </si>
  <si>
    <t>Level 3 - 40383</t>
    <phoneticPr fontId="2" type="noConversion"/>
  </si>
  <si>
    <t>Mean</t>
    <phoneticPr fontId="2" type="noConversion"/>
  </si>
  <si>
    <t>2SD</t>
    <phoneticPr fontId="2" type="noConversion"/>
  </si>
  <si>
    <t>Range</t>
    <phoneticPr fontId="2" type="noConversion"/>
  </si>
  <si>
    <t>Max-Min</t>
    <phoneticPr fontId="2" type="noConversion"/>
  </si>
  <si>
    <t>Range</t>
  </si>
  <si>
    <t>AFP</t>
    <phoneticPr fontId="2" type="noConversion"/>
  </si>
  <si>
    <t>ng/mL</t>
    <phoneticPr fontId="2" type="noConversion"/>
  </si>
  <si>
    <t>-</t>
    <phoneticPr fontId="2" type="noConversion"/>
  </si>
  <si>
    <t>B-HCG</t>
    <phoneticPr fontId="2" type="noConversion"/>
  </si>
  <si>
    <t>mIU/mL</t>
    <phoneticPr fontId="2" type="noConversion"/>
  </si>
  <si>
    <t>CEA</t>
    <phoneticPr fontId="2" type="noConversion"/>
  </si>
  <si>
    <t>C-Peptide</t>
    <phoneticPr fontId="2" type="noConversion"/>
  </si>
  <si>
    <t>(혈청)ng/mL,
(뇨) ug/day</t>
    <phoneticPr fontId="2" type="noConversion"/>
  </si>
  <si>
    <t>Ferritin(N)</t>
    <phoneticPr fontId="2" type="noConversion"/>
  </si>
  <si>
    <t>FSH</t>
    <phoneticPr fontId="2" type="noConversion"/>
  </si>
  <si>
    <t>FT3-N</t>
    <phoneticPr fontId="2" type="noConversion"/>
  </si>
  <si>
    <t>pg/mL</t>
    <phoneticPr fontId="2" type="noConversion"/>
  </si>
  <si>
    <t>FT4-N</t>
    <phoneticPr fontId="2" type="noConversion"/>
  </si>
  <si>
    <t>ng/dL</t>
    <phoneticPr fontId="2" type="noConversion"/>
  </si>
  <si>
    <t>IgE</t>
    <phoneticPr fontId="2" type="noConversion"/>
  </si>
  <si>
    <t>IU/mL</t>
    <phoneticPr fontId="2" type="noConversion"/>
  </si>
  <si>
    <t>Insulin</t>
    <phoneticPr fontId="2" type="noConversion"/>
  </si>
  <si>
    <t>uIU/mL</t>
    <phoneticPr fontId="2" type="noConversion"/>
  </si>
  <si>
    <t>LH</t>
    <phoneticPr fontId="2" type="noConversion"/>
  </si>
  <si>
    <t>Prolactin</t>
    <phoneticPr fontId="2" type="noConversion"/>
  </si>
  <si>
    <t>-</t>
  </si>
  <si>
    <t>PSA(Total)</t>
    <phoneticPr fontId="2" type="noConversion"/>
  </si>
  <si>
    <t>T3</t>
    <phoneticPr fontId="2" type="noConversion"/>
  </si>
  <si>
    <t>T4</t>
    <phoneticPr fontId="2" type="noConversion"/>
  </si>
  <si>
    <t>μg/dL</t>
    <phoneticPr fontId="2" type="noConversion"/>
  </si>
  <si>
    <t>TSH-III</t>
    <phoneticPr fontId="2" type="noConversion"/>
  </si>
  <si>
    <t>Level 1 - 40391</t>
    <phoneticPr fontId="2" type="noConversion"/>
  </si>
  <si>
    <t>Level 2 - 40392</t>
    <phoneticPr fontId="2" type="noConversion"/>
  </si>
  <si>
    <t>Level 3 - 40393</t>
    <phoneticPr fontId="2" type="noConversion"/>
  </si>
  <si>
    <t>Exp. 22.08.31</t>
    <phoneticPr fontId="2" type="noConversion"/>
  </si>
  <si>
    <t>Exp. 22.12.31</t>
    <phoneticPr fontId="2" type="noConversion"/>
  </si>
  <si>
    <t>Level 1 - 40401</t>
    <phoneticPr fontId="2" type="noConversion"/>
  </si>
  <si>
    <t>Level 2 - 40402</t>
    <phoneticPr fontId="2" type="noConversion"/>
  </si>
  <si>
    <t>Level 3 - 40403</t>
    <phoneticPr fontId="2" type="noConversion"/>
  </si>
  <si>
    <t>Level 1 - 40421</t>
    <phoneticPr fontId="2" type="noConversion"/>
  </si>
  <si>
    <t>Level 2 - 40422</t>
    <phoneticPr fontId="2" type="noConversion"/>
  </si>
  <si>
    <t>Level 3 - 40423</t>
    <phoneticPr fontId="2" type="noConversion"/>
  </si>
  <si>
    <t xml:space="preserve">Exp. </t>
    <phoneticPr fontId="2" type="noConversion"/>
  </si>
  <si>
    <t>Level 1 - 40411</t>
    <phoneticPr fontId="2" type="noConversion"/>
  </si>
  <si>
    <t>Level 2 - 40412</t>
    <phoneticPr fontId="2" type="noConversion"/>
  </si>
  <si>
    <t>Level 3 - 40413</t>
    <phoneticPr fontId="2" type="noConversion"/>
  </si>
  <si>
    <t>Exp. 23.10.31</t>
    <phoneticPr fontId="2" type="noConversion"/>
  </si>
  <si>
    <t>24.09.30</t>
    <phoneticPr fontId="2" type="noConversion"/>
  </si>
  <si>
    <t>25.03.31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</si>
</sst>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_ "/>
    <numFmt numFmtId="178" formatCode="0.0"/>
    <numFmt numFmtId="179" formatCode="0_ "/>
    <numFmt numFmtId="180" formatCode="0.00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FF00"/>
      <name val="맑은 고딕"/>
      <family val="3"/>
      <charset val="129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80008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4" borderId="15" xfId="0" applyNumberFormat="1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4" borderId="15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4" borderId="22" xfId="0" applyNumberFormat="1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7" fontId="0" fillId="4" borderId="22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179" fontId="0" fillId="4" borderId="22" xfId="0" applyNumberForma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4" borderId="27" xfId="0" applyNumberFormat="1" applyFill="1" applyBorder="1">
      <alignment vertical="center"/>
    </xf>
    <xf numFmtId="178" fontId="0" fillId="0" borderId="25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180" fontId="0" fillId="4" borderId="27" xfId="0" applyNumberFormat="1" applyFill="1" applyBorder="1">
      <alignment vertical="center"/>
    </xf>
    <xf numFmtId="180" fontId="0" fillId="0" borderId="28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0" fontId="0" fillId="4" borderId="30" xfId="0" applyNumberFormat="1" applyFill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180" fontId="0" fillId="0" borderId="34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4" borderId="30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1C8A-FE2A-46B9-8DDB-D6C20EF40ADB}">
  <sheetPr>
    <pageSetUpPr fitToPage="1"/>
  </sheetPr>
  <dimension ref="B2:X21"/>
  <sheetViews>
    <sheetView view="pageBreakPreview" zoomScale="90" zoomScaleNormal="85" zoomScaleSheetLayoutView="90" workbookViewId="0">
      <pane xSplit="2" topLeftCell="C1" activePane="topRight" state="frozen"/>
      <selection activeCell="A8" sqref="A8"/>
      <selection pane="topRight" activeCell="T3" sqref="T3"/>
    </sheetView>
  </sheetViews>
  <sheetFormatPr defaultRowHeight="17.399999999999999" x14ac:dyDescent="0.4"/>
  <cols>
    <col min="1" max="1" width="2.19921875" customWidth="1"/>
    <col min="2" max="2" width="14.8984375" style="1" customWidth="1"/>
    <col min="3" max="3" width="12.3984375" style="1" bestFit="1" customWidth="1"/>
    <col min="7" max="7" width="2.69921875" style="1" customWidth="1"/>
    <col min="8" max="8" width="8.8984375" style="1" customWidth="1"/>
    <col min="9" max="9" width="11.69921875" customWidth="1"/>
    <col min="13" max="13" width="3.09765625" style="1" customWidth="1"/>
    <col min="14" max="14" width="9.8984375" style="1" customWidth="1"/>
    <col min="15" max="15" width="10.5" customWidth="1"/>
    <col min="19" max="19" width="2.8984375" style="1" customWidth="1"/>
    <col min="20" max="20" width="10.59765625" style="1" customWidth="1"/>
    <col min="21" max="21" width="11.69921875" customWidth="1"/>
  </cols>
  <sheetData>
    <row r="2" spans="2:24" ht="27.6" x14ac:dyDescent="0.4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4" ht="18" thickBot="1" x14ac:dyDescent="0.45">
      <c r="Q3" s="3" t="s">
        <v>1</v>
      </c>
      <c r="R3" s="4">
        <v>40380</v>
      </c>
      <c r="S3" s="4"/>
      <c r="T3" s="4" t="s">
        <v>41</v>
      </c>
    </row>
    <row r="4" spans="2:24" x14ac:dyDescent="0.4">
      <c r="B4" s="5" t="s">
        <v>2</v>
      </c>
      <c r="C4" s="6" t="s">
        <v>3</v>
      </c>
      <c r="D4" s="7" t="s">
        <v>4</v>
      </c>
      <c r="E4" s="8"/>
      <c r="F4" s="8"/>
      <c r="G4" s="8"/>
      <c r="H4" s="8"/>
      <c r="I4" s="9"/>
      <c r="J4" s="6" t="s">
        <v>5</v>
      </c>
      <c r="K4" s="6"/>
      <c r="L4" s="6"/>
      <c r="M4" s="6"/>
      <c r="N4" s="6"/>
      <c r="O4" s="10"/>
      <c r="P4" s="7" t="s">
        <v>6</v>
      </c>
      <c r="Q4" s="8"/>
      <c r="R4" s="8"/>
      <c r="S4" s="8"/>
      <c r="T4" s="8"/>
      <c r="U4" s="11"/>
    </row>
    <row r="5" spans="2:24" ht="18" thickBot="1" x14ac:dyDescent="0.45">
      <c r="B5" s="12"/>
      <c r="C5" s="13"/>
      <c r="D5" s="14" t="s">
        <v>7</v>
      </c>
      <c r="E5" s="14" t="s">
        <v>8</v>
      </c>
      <c r="F5" s="15" t="s">
        <v>9</v>
      </c>
      <c r="G5" s="16"/>
      <c r="H5" s="17"/>
      <c r="I5" s="14" t="s">
        <v>10</v>
      </c>
      <c r="J5" s="14" t="s">
        <v>7</v>
      </c>
      <c r="K5" s="14" t="s">
        <v>8</v>
      </c>
      <c r="L5" s="15" t="s">
        <v>9</v>
      </c>
      <c r="M5" s="16"/>
      <c r="N5" s="17"/>
      <c r="O5" s="14" t="s">
        <v>10</v>
      </c>
      <c r="P5" s="18" t="s">
        <v>7</v>
      </c>
      <c r="Q5" s="18" t="s">
        <v>8</v>
      </c>
      <c r="R5" s="15" t="s">
        <v>11</v>
      </c>
      <c r="S5" s="16"/>
      <c r="T5" s="17"/>
      <c r="U5" s="19" t="s">
        <v>10</v>
      </c>
    </row>
    <row r="6" spans="2:24" ht="18" thickTop="1" x14ac:dyDescent="0.4">
      <c r="B6" s="20" t="s">
        <v>12</v>
      </c>
      <c r="C6" s="21" t="s">
        <v>13</v>
      </c>
      <c r="D6" s="22">
        <v>19.100000000000001</v>
      </c>
      <c r="E6" s="23">
        <f t="shared" ref="E6:E21" si="0">I6/2</f>
        <v>3.7999999999999989</v>
      </c>
      <c r="F6" s="24">
        <v>15.3</v>
      </c>
      <c r="G6" s="25" t="s">
        <v>14</v>
      </c>
      <c r="H6" s="26">
        <v>22.9</v>
      </c>
      <c r="I6" s="21">
        <f>H6-F6</f>
        <v>7.5999999999999979</v>
      </c>
      <c r="J6" s="22">
        <v>98.4</v>
      </c>
      <c r="K6" s="23">
        <f>O6/2</f>
        <v>19.600000000000001</v>
      </c>
      <c r="L6" s="24">
        <v>78.8</v>
      </c>
      <c r="M6" s="25" t="s">
        <v>14</v>
      </c>
      <c r="N6" s="26">
        <v>118</v>
      </c>
      <c r="O6" s="21">
        <f>N6-L6</f>
        <v>39.200000000000003</v>
      </c>
      <c r="P6" s="27">
        <v>221</v>
      </c>
      <c r="Q6" s="23">
        <f t="shared" ref="Q6:Q20" si="1">U6/2</f>
        <v>44</v>
      </c>
      <c r="R6" s="24">
        <v>177</v>
      </c>
      <c r="S6" s="25" t="s">
        <v>14</v>
      </c>
      <c r="T6" s="28">
        <v>265</v>
      </c>
      <c r="U6" s="29">
        <f>T6-R6</f>
        <v>88</v>
      </c>
      <c r="X6" s="30"/>
    </row>
    <row r="7" spans="2:24" x14ac:dyDescent="0.4">
      <c r="B7" s="31" t="s">
        <v>15</v>
      </c>
      <c r="C7" s="32" t="s">
        <v>16</v>
      </c>
      <c r="D7" s="33">
        <v>4.5</v>
      </c>
      <c r="E7" s="23">
        <f t="shared" si="0"/>
        <v>0.90000000000000013</v>
      </c>
      <c r="F7" s="24">
        <v>3.6</v>
      </c>
      <c r="G7" s="28" t="s">
        <v>14</v>
      </c>
      <c r="H7" s="34">
        <v>5.4</v>
      </c>
      <c r="I7" s="21">
        <f t="shared" ref="I7:I21" si="2">H7-F7</f>
        <v>1.8000000000000003</v>
      </c>
      <c r="J7" s="33">
        <v>17.2</v>
      </c>
      <c r="K7" s="23">
        <f>O7/2</f>
        <v>3.4000000000000004</v>
      </c>
      <c r="L7" s="24">
        <v>13.8</v>
      </c>
      <c r="M7" s="28" t="s">
        <v>14</v>
      </c>
      <c r="N7" s="34">
        <v>20.6</v>
      </c>
      <c r="O7" s="21">
        <f t="shared" ref="O7:O21" si="3">N7-L7</f>
        <v>6.8000000000000007</v>
      </c>
      <c r="P7" s="35">
        <v>145</v>
      </c>
      <c r="Q7" s="23">
        <f t="shared" si="1"/>
        <v>28.5</v>
      </c>
      <c r="R7" s="24">
        <v>116</v>
      </c>
      <c r="S7" s="28" t="s">
        <v>14</v>
      </c>
      <c r="T7" s="36">
        <v>173</v>
      </c>
      <c r="U7" s="29">
        <f t="shared" ref="U7:U21" si="4">T7-R7</f>
        <v>57</v>
      </c>
      <c r="X7" s="30"/>
    </row>
    <row r="8" spans="2:24" x14ac:dyDescent="0.4">
      <c r="B8" s="31" t="s">
        <v>17</v>
      </c>
      <c r="C8" s="32" t="s">
        <v>13</v>
      </c>
      <c r="D8" s="33">
        <v>2.2000000000000002</v>
      </c>
      <c r="E8" s="23">
        <f t="shared" si="0"/>
        <v>0.4</v>
      </c>
      <c r="F8" s="24">
        <v>1.8</v>
      </c>
      <c r="G8" s="28" t="s">
        <v>14</v>
      </c>
      <c r="H8" s="34">
        <v>2.6</v>
      </c>
      <c r="I8" s="37">
        <f t="shared" si="2"/>
        <v>0.8</v>
      </c>
      <c r="J8" s="33">
        <v>20</v>
      </c>
      <c r="K8" s="23">
        <f t="shared" ref="K8:K20" si="5">O8/2</f>
        <v>4</v>
      </c>
      <c r="L8" s="24">
        <v>16</v>
      </c>
      <c r="M8" s="28" t="s">
        <v>14</v>
      </c>
      <c r="N8" s="34">
        <v>24</v>
      </c>
      <c r="O8" s="21">
        <f t="shared" si="3"/>
        <v>8</v>
      </c>
      <c r="P8" s="38">
        <v>44.4</v>
      </c>
      <c r="Q8" s="23">
        <f t="shared" si="1"/>
        <v>8.8000000000000007</v>
      </c>
      <c r="R8" s="24">
        <v>35.6</v>
      </c>
      <c r="S8" s="28" t="s">
        <v>14</v>
      </c>
      <c r="T8" s="39">
        <v>53.2</v>
      </c>
      <c r="U8" s="29">
        <f t="shared" si="4"/>
        <v>17.600000000000001</v>
      </c>
      <c r="X8" s="30"/>
    </row>
    <row r="9" spans="2:24" ht="34.799999999999997" x14ac:dyDescent="0.4">
      <c r="B9" s="31" t="s">
        <v>18</v>
      </c>
      <c r="C9" s="40" t="s">
        <v>19</v>
      </c>
      <c r="D9" s="33">
        <v>1.55</v>
      </c>
      <c r="E9" s="23">
        <f t="shared" si="0"/>
        <v>0.31000000000000005</v>
      </c>
      <c r="F9" s="24">
        <v>1.24</v>
      </c>
      <c r="G9" s="28" t="s">
        <v>14</v>
      </c>
      <c r="H9" s="34">
        <v>1.86</v>
      </c>
      <c r="I9" s="21">
        <f t="shared" si="2"/>
        <v>0.62000000000000011</v>
      </c>
      <c r="J9" s="33">
        <v>5.48</v>
      </c>
      <c r="K9" s="23">
        <f t="shared" si="5"/>
        <v>1.0900000000000003</v>
      </c>
      <c r="L9" s="24">
        <v>4.3899999999999997</v>
      </c>
      <c r="M9" s="28" t="s">
        <v>14</v>
      </c>
      <c r="N9" s="34">
        <v>6.57</v>
      </c>
      <c r="O9" s="21">
        <f t="shared" si="3"/>
        <v>2.1800000000000006</v>
      </c>
      <c r="P9" s="35">
        <v>7.7</v>
      </c>
      <c r="Q9" s="23">
        <f t="shared" si="1"/>
        <v>1.54</v>
      </c>
      <c r="R9" s="24">
        <v>6.16</v>
      </c>
      <c r="S9" s="28" t="s">
        <v>14</v>
      </c>
      <c r="T9" s="41">
        <v>9.24</v>
      </c>
      <c r="U9" s="29">
        <f t="shared" si="4"/>
        <v>3.08</v>
      </c>
      <c r="X9" s="30"/>
    </row>
    <row r="10" spans="2:24" x14ac:dyDescent="0.4">
      <c r="B10" s="42" t="s">
        <v>20</v>
      </c>
      <c r="C10" s="32" t="s">
        <v>13</v>
      </c>
      <c r="D10" s="33">
        <v>42.2</v>
      </c>
      <c r="E10" s="23">
        <f t="shared" si="0"/>
        <v>8.4000000000000021</v>
      </c>
      <c r="F10" s="24">
        <v>33.799999999999997</v>
      </c>
      <c r="G10" s="28" t="s">
        <v>14</v>
      </c>
      <c r="H10" s="34">
        <v>50.6</v>
      </c>
      <c r="I10" s="21">
        <f t="shared" si="2"/>
        <v>16.800000000000004</v>
      </c>
      <c r="J10" s="33">
        <v>122</v>
      </c>
      <c r="K10" s="23">
        <f t="shared" si="5"/>
        <v>24.200000000000003</v>
      </c>
      <c r="L10" s="24">
        <v>97.6</v>
      </c>
      <c r="M10" s="28" t="s">
        <v>14</v>
      </c>
      <c r="N10" s="34">
        <v>146</v>
      </c>
      <c r="O10" s="21">
        <f t="shared" si="3"/>
        <v>48.400000000000006</v>
      </c>
      <c r="P10" s="43">
        <v>301</v>
      </c>
      <c r="Q10" s="23">
        <f t="shared" si="1"/>
        <v>60</v>
      </c>
      <c r="R10" s="24">
        <v>241</v>
      </c>
      <c r="S10" s="28" t="s">
        <v>14</v>
      </c>
      <c r="T10" s="39">
        <v>361</v>
      </c>
      <c r="U10" s="29">
        <f t="shared" si="4"/>
        <v>120</v>
      </c>
      <c r="X10" s="30"/>
    </row>
    <row r="11" spans="2:24" x14ac:dyDescent="0.4">
      <c r="B11" s="31" t="s">
        <v>21</v>
      </c>
      <c r="C11" s="32" t="s">
        <v>16</v>
      </c>
      <c r="D11" s="33">
        <v>6.5</v>
      </c>
      <c r="E11" s="23">
        <f t="shared" si="0"/>
        <v>1.2999999999999998</v>
      </c>
      <c r="F11" s="24">
        <v>5.2</v>
      </c>
      <c r="G11" s="28" t="s">
        <v>14</v>
      </c>
      <c r="H11" s="34">
        <v>7.8</v>
      </c>
      <c r="I11" s="21">
        <f t="shared" si="2"/>
        <v>2.5999999999999996</v>
      </c>
      <c r="J11" s="33">
        <v>24.9</v>
      </c>
      <c r="K11" s="23">
        <f t="shared" si="5"/>
        <v>4.9000000000000004</v>
      </c>
      <c r="L11" s="24">
        <v>20</v>
      </c>
      <c r="M11" s="28" t="s">
        <v>14</v>
      </c>
      <c r="N11" s="34">
        <v>29.8</v>
      </c>
      <c r="O11" s="21">
        <f t="shared" si="3"/>
        <v>9.8000000000000007</v>
      </c>
      <c r="P11" s="43">
        <v>49.5</v>
      </c>
      <c r="Q11" s="23">
        <f t="shared" si="1"/>
        <v>9.8999999999999986</v>
      </c>
      <c r="R11" s="24">
        <v>39.6</v>
      </c>
      <c r="S11" s="28" t="s">
        <v>14</v>
      </c>
      <c r="T11" s="39">
        <v>59.4</v>
      </c>
      <c r="U11" s="29">
        <f t="shared" si="4"/>
        <v>19.799999999999997</v>
      </c>
      <c r="X11" s="30"/>
    </row>
    <row r="12" spans="2:24" x14ac:dyDescent="0.4">
      <c r="B12" s="42" t="s">
        <v>22</v>
      </c>
      <c r="C12" s="32" t="s">
        <v>23</v>
      </c>
      <c r="D12" s="33">
        <v>2.4900000000000002</v>
      </c>
      <c r="E12" s="23">
        <f>I12/2</f>
        <v>0.49</v>
      </c>
      <c r="F12" s="24">
        <v>2</v>
      </c>
      <c r="G12" s="28" t="s">
        <v>14</v>
      </c>
      <c r="H12" s="34">
        <v>2.98</v>
      </c>
      <c r="I12" s="21">
        <f t="shared" si="2"/>
        <v>0.98</v>
      </c>
      <c r="J12" s="33">
        <v>8.08</v>
      </c>
      <c r="K12" s="23">
        <f>O12/2</f>
        <v>1.6099999999999999</v>
      </c>
      <c r="L12" s="24">
        <v>6.47</v>
      </c>
      <c r="M12" s="28" t="s">
        <v>14</v>
      </c>
      <c r="N12" s="34">
        <v>9.69</v>
      </c>
      <c r="O12" s="21">
        <f t="shared" si="3"/>
        <v>3.2199999999999998</v>
      </c>
      <c r="P12" s="43">
        <v>15</v>
      </c>
      <c r="Q12" s="23">
        <f>U12/2</f>
        <v>3</v>
      </c>
      <c r="R12" s="24">
        <v>12</v>
      </c>
      <c r="S12" s="28" t="s">
        <v>14</v>
      </c>
      <c r="T12" s="39">
        <v>18</v>
      </c>
      <c r="U12" s="29">
        <f t="shared" si="4"/>
        <v>6</v>
      </c>
      <c r="X12" s="30"/>
    </row>
    <row r="13" spans="2:24" x14ac:dyDescent="0.4">
      <c r="B13" s="31" t="s">
        <v>24</v>
      </c>
      <c r="C13" s="32" t="s">
        <v>25</v>
      </c>
      <c r="D13" s="33">
        <v>0.93</v>
      </c>
      <c r="E13" s="23">
        <f t="shared" si="0"/>
        <v>0.18000000000000005</v>
      </c>
      <c r="F13" s="24">
        <v>0.75</v>
      </c>
      <c r="G13" s="28" t="s">
        <v>14</v>
      </c>
      <c r="H13" s="34">
        <v>1.1100000000000001</v>
      </c>
      <c r="I13" s="21">
        <f t="shared" si="2"/>
        <v>0.3600000000000001</v>
      </c>
      <c r="J13" s="33">
        <v>2.1800000000000002</v>
      </c>
      <c r="K13" s="44">
        <f t="shared" si="5"/>
        <v>0.42999999999999994</v>
      </c>
      <c r="L13" s="45">
        <v>1.75</v>
      </c>
      <c r="M13" s="39" t="s">
        <v>14</v>
      </c>
      <c r="N13" s="34">
        <v>2.61</v>
      </c>
      <c r="O13" s="32">
        <f t="shared" si="3"/>
        <v>0.85999999999999988</v>
      </c>
      <c r="P13" s="43">
        <v>4.76</v>
      </c>
      <c r="Q13" s="44">
        <f t="shared" si="1"/>
        <v>0.95</v>
      </c>
      <c r="R13" s="45">
        <v>3.81</v>
      </c>
      <c r="S13" s="39" t="s">
        <v>14</v>
      </c>
      <c r="T13" s="34">
        <v>5.71</v>
      </c>
      <c r="U13" s="29">
        <f t="shared" si="4"/>
        <v>1.9</v>
      </c>
      <c r="X13" s="30"/>
    </row>
    <row r="14" spans="2:24" x14ac:dyDescent="0.4">
      <c r="B14" s="42" t="s">
        <v>26</v>
      </c>
      <c r="C14" s="32" t="s">
        <v>27</v>
      </c>
      <c r="D14" s="46">
        <v>339</v>
      </c>
      <c r="E14" s="23">
        <f t="shared" si="0"/>
        <v>67.5</v>
      </c>
      <c r="F14" s="24">
        <v>272</v>
      </c>
      <c r="G14" s="28" t="s">
        <v>14</v>
      </c>
      <c r="H14" s="34">
        <v>407</v>
      </c>
      <c r="I14" s="21">
        <f t="shared" si="2"/>
        <v>135</v>
      </c>
      <c r="J14" s="33">
        <v>126</v>
      </c>
      <c r="K14" s="44">
        <f t="shared" si="5"/>
        <v>25</v>
      </c>
      <c r="L14" s="45">
        <v>101</v>
      </c>
      <c r="M14" s="39" t="s">
        <v>14</v>
      </c>
      <c r="N14" s="34">
        <v>151</v>
      </c>
      <c r="O14" s="32">
        <f t="shared" si="3"/>
        <v>50</v>
      </c>
      <c r="P14" s="38">
        <v>83.8</v>
      </c>
      <c r="Q14" s="44">
        <f t="shared" si="1"/>
        <v>17</v>
      </c>
      <c r="R14" s="45">
        <v>67</v>
      </c>
      <c r="S14" s="39" t="s">
        <v>14</v>
      </c>
      <c r="T14" s="34">
        <v>101</v>
      </c>
      <c r="U14" s="29">
        <f t="shared" si="4"/>
        <v>34</v>
      </c>
      <c r="X14" s="30"/>
    </row>
    <row r="15" spans="2:24" x14ac:dyDescent="0.4">
      <c r="B15" s="47" t="s">
        <v>28</v>
      </c>
      <c r="C15" s="48" t="s">
        <v>29</v>
      </c>
      <c r="D15" s="49">
        <v>16</v>
      </c>
      <c r="E15" s="23">
        <f t="shared" si="0"/>
        <v>3.1999999999999993</v>
      </c>
      <c r="F15" s="24">
        <v>12.8</v>
      </c>
      <c r="G15" s="28" t="s">
        <v>14</v>
      </c>
      <c r="H15" s="26">
        <v>19.2</v>
      </c>
      <c r="I15" s="21">
        <f t="shared" si="2"/>
        <v>6.3999999999999986</v>
      </c>
      <c r="J15" s="49">
        <v>52.1</v>
      </c>
      <c r="K15" s="44">
        <f t="shared" si="5"/>
        <v>10.399999999999999</v>
      </c>
      <c r="L15" s="45">
        <v>41.7</v>
      </c>
      <c r="M15" s="39" t="s">
        <v>14</v>
      </c>
      <c r="N15" s="34">
        <v>62.5</v>
      </c>
      <c r="O15" s="32">
        <f t="shared" si="3"/>
        <v>20.799999999999997</v>
      </c>
      <c r="P15" s="38">
        <v>171</v>
      </c>
      <c r="Q15" s="44">
        <f t="shared" si="1"/>
        <v>100</v>
      </c>
      <c r="R15" s="45">
        <v>137</v>
      </c>
      <c r="S15" s="39" t="s">
        <v>14</v>
      </c>
      <c r="T15" s="34">
        <v>205</v>
      </c>
      <c r="U15" s="29">
        <v>200</v>
      </c>
      <c r="X15" s="30"/>
    </row>
    <row r="16" spans="2:24" x14ac:dyDescent="0.4">
      <c r="B16" s="47" t="s">
        <v>30</v>
      </c>
      <c r="C16" s="48" t="s">
        <v>16</v>
      </c>
      <c r="D16" s="49">
        <v>1.2</v>
      </c>
      <c r="E16" s="23">
        <f t="shared" si="0"/>
        <v>0.19999999999999996</v>
      </c>
      <c r="F16" s="50">
        <v>1</v>
      </c>
      <c r="G16" s="39" t="s">
        <v>14</v>
      </c>
      <c r="H16" s="51">
        <v>1.4</v>
      </c>
      <c r="I16" s="21">
        <f t="shared" si="2"/>
        <v>0.39999999999999991</v>
      </c>
      <c r="J16" s="49">
        <v>17.3</v>
      </c>
      <c r="K16" s="44">
        <f t="shared" si="5"/>
        <v>3.3999999999999995</v>
      </c>
      <c r="L16" s="45">
        <v>13.9</v>
      </c>
      <c r="M16" s="39" t="s">
        <v>14</v>
      </c>
      <c r="N16" s="34">
        <v>20.7</v>
      </c>
      <c r="O16" s="32">
        <f t="shared" si="3"/>
        <v>6.7999999999999989</v>
      </c>
      <c r="P16" s="43">
        <v>60.5</v>
      </c>
      <c r="Q16" s="44">
        <f t="shared" si="1"/>
        <v>12.099999999999998</v>
      </c>
      <c r="R16" s="45">
        <v>48.4</v>
      </c>
      <c r="S16" s="39" t="s">
        <v>14</v>
      </c>
      <c r="T16" s="34">
        <v>72.599999999999994</v>
      </c>
      <c r="U16" s="29">
        <f t="shared" si="4"/>
        <v>24.199999999999996</v>
      </c>
      <c r="X16" s="30"/>
    </row>
    <row r="17" spans="2:24" x14ac:dyDescent="0.4">
      <c r="B17" s="47" t="s">
        <v>31</v>
      </c>
      <c r="C17" s="48" t="s">
        <v>13</v>
      </c>
      <c r="D17" s="49">
        <v>9</v>
      </c>
      <c r="E17" s="23">
        <f t="shared" si="0"/>
        <v>1.8000000000000003</v>
      </c>
      <c r="F17" s="45">
        <v>7.2</v>
      </c>
      <c r="G17" s="39" t="s">
        <v>32</v>
      </c>
      <c r="H17" s="51">
        <v>10.8</v>
      </c>
      <c r="I17" s="21">
        <f t="shared" si="2"/>
        <v>3.6000000000000005</v>
      </c>
      <c r="J17" s="49">
        <v>23.5</v>
      </c>
      <c r="K17" s="44">
        <f t="shared" si="5"/>
        <v>4.9499999999999993</v>
      </c>
      <c r="L17" s="45">
        <v>18.8</v>
      </c>
      <c r="M17" s="39" t="s">
        <v>14</v>
      </c>
      <c r="N17" s="34">
        <v>28.7</v>
      </c>
      <c r="O17" s="32">
        <f t="shared" si="3"/>
        <v>9.8999999999999986</v>
      </c>
      <c r="P17" s="43">
        <v>50.3</v>
      </c>
      <c r="Q17" s="44">
        <f t="shared" si="1"/>
        <v>10</v>
      </c>
      <c r="R17" s="45">
        <v>40.299999999999997</v>
      </c>
      <c r="S17" s="39" t="s">
        <v>14</v>
      </c>
      <c r="T17" s="34">
        <v>60.3</v>
      </c>
      <c r="U17" s="29">
        <f t="shared" si="4"/>
        <v>20</v>
      </c>
      <c r="X17" s="30"/>
    </row>
    <row r="18" spans="2:24" x14ac:dyDescent="0.4">
      <c r="B18" s="47" t="s">
        <v>33</v>
      </c>
      <c r="C18" s="48" t="s">
        <v>13</v>
      </c>
      <c r="D18" s="52">
        <v>0.77700000000000002</v>
      </c>
      <c r="E18" s="23">
        <f t="shared" si="0"/>
        <v>0.15500000000000003</v>
      </c>
      <c r="F18" s="45">
        <v>0.622</v>
      </c>
      <c r="G18" s="39" t="s">
        <v>14</v>
      </c>
      <c r="H18" s="53">
        <v>0.93200000000000005</v>
      </c>
      <c r="I18" s="21">
        <f t="shared" si="2"/>
        <v>0.31000000000000005</v>
      </c>
      <c r="J18" s="49">
        <v>2.54</v>
      </c>
      <c r="K18" s="44">
        <f t="shared" si="5"/>
        <v>0.51</v>
      </c>
      <c r="L18" s="45">
        <v>2.0299999999999998</v>
      </c>
      <c r="M18" s="39" t="s">
        <v>14</v>
      </c>
      <c r="N18" s="54">
        <v>3.05</v>
      </c>
      <c r="O18" s="32">
        <f t="shared" si="3"/>
        <v>1.02</v>
      </c>
      <c r="P18" s="43">
        <v>16.2</v>
      </c>
      <c r="Q18" s="44">
        <f t="shared" si="1"/>
        <v>3.2499999999999991</v>
      </c>
      <c r="R18" s="45">
        <v>12.9</v>
      </c>
      <c r="S18" s="39" t="s">
        <v>14</v>
      </c>
      <c r="T18" s="55">
        <v>19.399999999999999</v>
      </c>
      <c r="U18" s="29">
        <f t="shared" si="4"/>
        <v>6.4999999999999982</v>
      </c>
      <c r="X18" s="30"/>
    </row>
    <row r="19" spans="2:24" x14ac:dyDescent="0.4">
      <c r="B19" s="47" t="s">
        <v>34</v>
      </c>
      <c r="C19" s="48" t="s">
        <v>13</v>
      </c>
      <c r="D19" s="49">
        <v>0.69</v>
      </c>
      <c r="E19" s="23">
        <f t="shared" si="0"/>
        <v>0.12999999999999995</v>
      </c>
      <c r="F19" s="45">
        <v>0.56000000000000005</v>
      </c>
      <c r="G19" s="39" t="s">
        <v>14</v>
      </c>
      <c r="H19" s="51">
        <v>0.82</v>
      </c>
      <c r="I19" s="21">
        <f t="shared" si="2"/>
        <v>0.2599999999999999</v>
      </c>
      <c r="J19" s="49">
        <v>2.1</v>
      </c>
      <c r="K19" s="44">
        <f t="shared" si="5"/>
        <v>0.42000000000000004</v>
      </c>
      <c r="L19" s="45">
        <v>1.68</v>
      </c>
      <c r="M19" s="39" t="s">
        <v>14</v>
      </c>
      <c r="N19" s="34">
        <v>2.52</v>
      </c>
      <c r="O19" s="32">
        <f t="shared" si="3"/>
        <v>0.84000000000000008</v>
      </c>
      <c r="P19" s="43">
        <v>3.82</v>
      </c>
      <c r="Q19" s="44">
        <f t="shared" si="1"/>
        <v>0.76</v>
      </c>
      <c r="R19" s="45">
        <v>3.06</v>
      </c>
      <c r="S19" s="39" t="s">
        <v>14</v>
      </c>
      <c r="T19" s="34">
        <v>4.58</v>
      </c>
      <c r="U19" s="29">
        <f t="shared" si="4"/>
        <v>1.52</v>
      </c>
      <c r="X19" s="30"/>
    </row>
    <row r="20" spans="2:24" x14ac:dyDescent="0.4">
      <c r="B20" s="56" t="s">
        <v>35</v>
      </c>
      <c r="C20" s="48" t="s">
        <v>36</v>
      </c>
      <c r="D20" s="49">
        <v>6.83</v>
      </c>
      <c r="E20" s="23">
        <f t="shared" si="0"/>
        <v>1.3599999999999999</v>
      </c>
      <c r="F20" s="45">
        <v>5.47</v>
      </c>
      <c r="G20" s="39" t="s">
        <v>14</v>
      </c>
      <c r="H20" s="51">
        <v>8.19</v>
      </c>
      <c r="I20" s="21">
        <f t="shared" si="2"/>
        <v>2.7199999999999998</v>
      </c>
      <c r="J20" s="49">
        <v>13.1</v>
      </c>
      <c r="K20" s="44">
        <f t="shared" si="5"/>
        <v>2.6499999999999995</v>
      </c>
      <c r="L20" s="45">
        <v>10.4</v>
      </c>
      <c r="M20" s="39" t="s">
        <v>14</v>
      </c>
      <c r="N20" s="34">
        <v>15.7</v>
      </c>
      <c r="O20" s="32">
        <f t="shared" si="3"/>
        <v>5.2999999999999989</v>
      </c>
      <c r="P20" s="43">
        <v>20.7</v>
      </c>
      <c r="Q20" s="44">
        <f t="shared" si="1"/>
        <v>4.1500000000000004</v>
      </c>
      <c r="R20" s="45">
        <v>16.5</v>
      </c>
      <c r="S20" s="39" t="s">
        <v>14</v>
      </c>
      <c r="T20" s="57">
        <v>24.8</v>
      </c>
      <c r="U20" s="29">
        <f t="shared" si="4"/>
        <v>8.3000000000000007</v>
      </c>
      <c r="X20" s="30"/>
    </row>
    <row r="21" spans="2:24" ht="18" thickBot="1" x14ac:dyDescent="0.45">
      <c r="B21" s="58" t="s">
        <v>37</v>
      </c>
      <c r="C21" s="59" t="s">
        <v>29</v>
      </c>
      <c r="D21" s="60">
        <v>0.38200000000000001</v>
      </c>
      <c r="E21" s="61">
        <f t="shared" si="0"/>
        <v>7.6000000000000012E-2</v>
      </c>
      <c r="F21" s="62">
        <v>0.30599999999999999</v>
      </c>
      <c r="G21" s="63" t="s">
        <v>14</v>
      </c>
      <c r="H21" s="64">
        <v>0.45800000000000002</v>
      </c>
      <c r="I21" s="65">
        <f t="shared" si="2"/>
        <v>0.15200000000000002</v>
      </c>
      <c r="J21" s="60">
        <v>4.6900000000000004</v>
      </c>
      <c r="K21" s="66">
        <f>O21/2</f>
        <v>0.94</v>
      </c>
      <c r="L21" s="67">
        <v>3.75</v>
      </c>
      <c r="M21" s="68" t="s">
        <v>14</v>
      </c>
      <c r="N21" s="69">
        <v>5.63</v>
      </c>
      <c r="O21" s="59">
        <f t="shared" si="3"/>
        <v>1.88</v>
      </c>
      <c r="P21" s="70">
        <v>25.3</v>
      </c>
      <c r="Q21" s="66">
        <f>U21/2</f>
        <v>5.0499999999999989</v>
      </c>
      <c r="R21" s="67">
        <v>20.3</v>
      </c>
      <c r="S21" s="68" t="s">
        <v>14</v>
      </c>
      <c r="T21" s="64">
        <v>30.4</v>
      </c>
      <c r="U21" s="71">
        <f t="shared" si="4"/>
        <v>10.099999999999998</v>
      </c>
      <c r="X21" s="30"/>
    </row>
  </sheetData>
  <mergeCells count="9">
    <mergeCell ref="D2:P2"/>
    <mergeCell ref="B4:B5"/>
    <mergeCell ref="C4:C5"/>
    <mergeCell ref="D4:I4"/>
    <mergeCell ref="J4:N4"/>
    <mergeCell ref="P4:U4"/>
    <mergeCell ref="F5:H5"/>
    <mergeCell ref="L5:N5"/>
    <mergeCell ref="R5:T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73AA-B95F-496C-8B56-ED3957656B96}">
  <sheetPr>
    <pageSetUpPr fitToPage="1"/>
  </sheetPr>
  <dimension ref="B2:X21"/>
  <sheetViews>
    <sheetView view="pageBreakPreview" zoomScale="80" zoomScaleNormal="85" zoomScaleSheetLayoutView="80" workbookViewId="0">
      <pane xSplit="2" topLeftCell="D1" activePane="topRight" state="frozen"/>
      <selection activeCell="A8" sqref="A8"/>
      <selection pane="topRight" activeCell="I27" sqref="I27"/>
    </sheetView>
  </sheetViews>
  <sheetFormatPr defaultRowHeight="17.399999999999999" x14ac:dyDescent="0.4"/>
  <cols>
    <col min="1" max="1" width="2.19921875" customWidth="1"/>
    <col min="2" max="2" width="14.8984375" style="1" customWidth="1"/>
    <col min="3" max="3" width="12.3984375" style="1" bestFit="1" customWidth="1"/>
    <col min="7" max="7" width="2.69921875" style="1" customWidth="1"/>
    <col min="8" max="8" width="8.8984375" style="1" customWidth="1"/>
    <col min="9" max="9" width="11.69921875" customWidth="1"/>
    <col min="13" max="13" width="3.09765625" style="1" customWidth="1"/>
    <col min="14" max="14" width="9.8984375" style="1" customWidth="1"/>
    <col min="15" max="15" width="10.5" customWidth="1"/>
    <col min="19" max="19" width="2.8984375" style="1" customWidth="1"/>
    <col min="20" max="20" width="10.59765625" style="1" customWidth="1"/>
    <col min="21" max="21" width="11.69921875" customWidth="1"/>
  </cols>
  <sheetData>
    <row r="2" spans="2:24" ht="27.6" x14ac:dyDescent="0.4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4" ht="18" thickBot="1" x14ac:dyDescent="0.45">
      <c r="Q3" s="3" t="s">
        <v>1</v>
      </c>
      <c r="R3" s="4">
        <v>40390</v>
      </c>
      <c r="S3" s="4"/>
      <c r="T3" s="4" t="s">
        <v>42</v>
      </c>
    </row>
    <row r="4" spans="2:24" x14ac:dyDescent="0.4">
      <c r="B4" s="5" t="s">
        <v>2</v>
      </c>
      <c r="C4" s="6" t="s">
        <v>3</v>
      </c>
      <c r="D4" s="7" t="s">
        <v>38</v>
      </c>
      <c r="E4" s="8"/>
      <c r="F4" s="8"/>
      <c r="G4" s="8"/>
      <c r="H4" s="8"/>
      <c r="I4" s="9"/>
      <c r="J4" s="6" t="s">
        <v>39</v>
      </c>
      <c r="K4" s="6"/>
      <c r="L4" s="6"/>
      <c r="M4" s="6"/>
      <c r="N4" s="6"/>
      <c r="O4" s="10"/>
      <c r="P4" s="7" t="s">
        <v>40</v>
      </c>
      <c r="Q4" s="8"/>
      <c r="R4" s="8"/>
      <c r="S4" s="8"/>
      <c r="T4" s="8"/>
      <c r="U4" s="11"/>
    </row>
    <row r="5" spans="2:24" ht="18" thickBot="1" x14ac:dyDescent="0.45">
      <c r="B5" s="12"/>
      <c r="C5" s="13"/>
      <c r="D5" s="14" t="s">
        <v>7</v>
      </c>
      <c r="E5" s="14" t="s">
        <v>8</v>
      </c>
      <c r="F5" s="15" t="s">
        <v>9</v>
      </c>
      <c r="G5" s="16"/>
      <c r="H5" s="17"/>
      <c r="I5" s="14" t="s">
        <v>10</v>
      </c>
      <c r="J5" s="14" t="s">
        <v>7</v>
      </c>
      <c r="K5" s="14" t="s">
        <v>8</v>
      </c>
      <c r="L5" s="15" t="s">
        <v>9</v>
      </c>
      <c r="M5" s="16"/>
      <c r="N5" s="17"/>
      <c r="O5" s="14" t="s">
        <v>10</v>
      </c>
      <c r="P5" s="18" t="s">
        <v>7</v>
      </c>
      <c r="Q5" s="18" t="s">
        <v>8</v>
      </c>
      <c r="R5" s="15" t="s">
        <v>11</v>
      </c>
      <c r="S5" s="16"/>
      <c r="T5" s="17"/>
      <c r="U5" s="19" t="s">
        <v>10</v>
      </c>
    </row>
    <row r="6" spans="2:24" ht="18" thickTop="1" x14ac:dyDescent="0.4">
      <c r="B6" s="20" t="s">
        <v>12</v>
      </c>
      <c r="C6" s="21" t="s">
        <v>13</v>
      </c>
      <c r="D6" s="22">
        <v>18.7</v>
      </c>
      <c r="E6" s="23">
        <f t="shared" ref="E6:E21" si="0">I6/2</f>
        <v>3.6999999999999993</v>
      </c>
      <c r="F6" s="24">
        <v>15</v>
      </c>
      <c r="G6" s="25" t="s">
        <v>14</v>
      </c>
      <c r="H6" s="26">
        <v>22.4</v>
      </c>
      <c r="I6" s="21">
        <f>H6-F6</f>
        <v>7.3999999999999986</v>
      </c>
      <c r="J6" s="22">
        <v>99.3</v>
      </c>
      <c r="K6" s="23">
        <f>O6/2</f>
        <v>19.75</v>
      </c>
      <c r="L6" s="24">
        <v>79.5</v>
      </c>
      <c r="M6" s="25" t="s">
        <v>14</v>
      </c>
      <c r="N6" s="26">
        <v>119</v>
      </c>
      <c r="O6" s="21">
        <f>N6-L6</f>
        <v>39.5</v>
      </c>
      <c r="P6" s="27">
        <v>209</v>
      </c>
      <c r="Q6" s="23">
        <f t="shared" ref="Q6:Q20" si="1">U6/2</f>
        <v>42</v>
      </c>
      <c r="R6" s="24">
        <v>167</v>
      </c>
      <c r="S6" s="25" t="s">
        <v>14</v>
      </c>
      <c r="T6" s="28">
        <v>251</v>
      </c>
      <c r="U6" s="29">
        <f>T6-R6</f>
        <v>84</v>
      </c>
      <c r="X6" s="30"/>
    </row>
    <row r="7" spans="2:24" x14ac:dyDescent="0.4">
      <c r="B7" s="31" t="s">
        <v>15</v>
      </c>
      <c r="C7" s="32" t="s">
        <v>16</v>
      </c>
      <c r="D7" s="33">
        <v>4.8</v>
      </c>
      <c r="E7" s="23">
        <f t="shared" si="0"/>
        <v>0.90000000000000013</v>
      </c>
      <c r="F7" s="24">
        <v>3.9</v>
      </c>
      <c r="G7" s="28" t="s">
        <v>14</v>
      </c>
      <c r="H7" s="34">
        <v>5.7</v>
      </c>
      <c r="I7" s="21">
        <f t="shared" ref="I7:I21" si="2">H7-F7</f>
        <v>1.8000000000000003</v>
      </c>
      <c r="J7" s="33">
        <v>24</v>
      </c>
      <c r="K7" s="23">
        <f>O7/2</f>
        <v>4.8000000000000007</v>
      </c>
      <c r="L7" s="24">
        <v>19.2</v>
      </c>
      <c r="M7" s="28" t="s">
        <v>14</v>
      </c>
      <c r="N7" s="34">
        <v>28.8</v>
      </c>
      <c r="O7" s="21">
        <f t="shared" ref="O7:O21" si="3">N7-L7</f>
        <v>9.6000000000000014</v>
      </c>
      <c r="P7" s="35">
        <v>162</v>
      </c>
      <c r="Q7" s="23">
        <f t="shared" si="1"/>
        <v>32.5</v>
      </c>
      <c r="R7" s="24">
        <v>130</v>
      </c>
      <c r="S7" s="28" t="s">
        <v>14</v>
      </c>
      <c r="T7" s="36">
        <v>195</v>
      </c>
      <c r="U7" s="29">
        <f t="shared" ref="U7:U21" si="4">T7-R7</f>
        <v>65</v>
      </c>
      <c r="X7" s="30"/>
    </row>
    <row r="8" spans="2:24" x14ac:dyDescent="0.4">
      <c r="B8" s="31" t="s">
        <v>17</v>
      </c>
      <c r="C8" s="32" t="s">
        <v>13</v>
      </c>
      <c r="D8" s="33">
        <v>2.5</v>
      </c>
      <c r="E8" s="23">
        <f t="shared" si="0"/>
        <v>0.5</v>
      </c>
      <c r="F8" s="24">
        <v>2</v>
      </c>
      <c r="G8" s="28" t="s">
        <v>14</v>
      </c>
      <c r="H8" s="34">
        <v>3</v>
      </c>
      <c r="I8" s="37">
        <f t="shared" si="2"/>
        <v>1</v>
      </c>
      <c r="J8" s="33">
        <v>19.899999999999999</v>
      </c>
      <c r="K8" s="23">
        <f t="shared" ref="K8:K20" si="5">O8/2</f>
        <v>3.9000000000000004</v>
      </c>
      <c r="L8" s="24">
        <v>16</v>
      </c>
      <c r="M8" s="28" t="s">
        <v>14</v>
      </c>
      <c r="N8" s="34">
        <v>23.8</v>
      </c>
      <c r="O8" s="21">
        <f t="shared" si="3"/>
        <v>7.8000000000000007</v>
      </c>
      <c r="P8" s="38">
        <v>53.2</v>
      </c>
      <c r="Q8" s="23">
        <f t="shared" si="1"/>
        <v>10.599999999999998</v>
      </c>
      <c r="R8" s="24">
        <v>42.6</v>
      </c>
      <c r="S8" s="28" t="s">
        <v>14</v>
      </c>
      <c r="T8" s="39">
        <v>63.8</v>
      </c>
      <c r="U8" s="29">
        <f t="shared" si="4"/>
        <v>21.199999999999996</v>
      </c>
      <c r="X8" s="30"/>
    </row>
    <row r="9" spans="2:24" ht="34.799999999999997" x14ac:dyDescent="0.4">
      <c r="B9" s="31" t="s">
        <v>18</v>
      </c>
      <c r="C9" s="40" t="s">
        <v>19</v>
      </c>
      <c r="D9" s="33">
        <v>1.02</v>
      </c>
      <c r="E9" s="23">
        <f t="shared" si="0"/>
        <v>0.2</v>
      </c>
      <c r="F9" s="24">
        <v>0.82</v>
      </c>
      <c r="G9" s="28" t="s">
        <v>14</v>
      </c>
      <c r="H9" s="34">
        <v>1.22</v>
      </c>
      <c r="I9" s="21">
        <f t="shared" si="2"/>
        <v>0.4</v>
      </c>
      <c r="J9" s="33">
        <v>5.25</v>
      </c>
      <c r="K9" s="23">
        <f t="shared" si="5"/>
        <v>1.0499999999999998</v>
      </c>
      <c r="L9" s="24">
        <v>4.2</v>
      </c>
      <c r="M9" s="28" t="s">
        <v>14</v>
      </c>
      <c r="N9" s="34">
        <v>6.3</v>
      </c>
      <c r="O9" s="21">
        <f t="shared" si="3"/>
        <v>2.0999999999999996</v>
      </c>
      <c r="P9" s="35">
        <v>8.49</v>
      </c>
      <c r="Q9" s="23">
        <f t="shared" si="1"/>
        <v>1.6999999999999997</v>
      </c>
      <c r="R9" s="24">
        <v>6.8</v>
      </c>
      <c r="S9" s="28" t="s">
        <v>14</v>
      </c>
      <c r="T9" s="41">
        <v>10.199999999999999</v>
      </c>
      <c r="U9" s="29">
        <f t="shared" si="4"/>
        <v>3.3999999999999995</v>
      </c>
      <c r="X9" s="30"/>
    </row>
    <row r="10" spans="2:24" x14ac:dyDescent="0.4">
      <c r="B10" s="42" t="s">
        <v>20</v>
      </c>
      <c r="C10" s="32" t="s">
        <v>13</v>
      </c>
      <c r="D10" s="33">
        <v>45.1</v>
      </c>
      <c r="E10" s="23">
        <v>0.2</v>
      </c>
      <c r="F10" s="24">
        <v>36.1</v>
      </c>
      <c r="G10" s="28" t="s">
        <v>32</v>
      </c>
      <c r="H10" s="34">
        <v>54.1</v>
      </c>
      <c r="I10" s="21">
        <v>0.4</v>
      </c>
      <c r="J10" s="33">
        <v>119</v>
      </c>
      <c r="K10" s="23">
        <v>1.0499999999999998</v>
      </c>
      <c r="L10" s="24">
        <v>95.1</v>
      </c>
      <c r="M10" s="28" t="s">
        <v>32</v>
      </c>
      <c r="N10" s="34">
        <v>143</v>
      </c>
      <c r="O10" s="21">
        <v>2.0999999999999996</v>
      </c>
      <c r="P10" s="43">
        <v>291</v>
      </c>
      <c r="Q10" s="23">
        <v>1.6999999999999997</v>
      </c>
      <c r="R10" s="24">
        <v>233</v>
      </c>
      <c r="S10" s="28" t="s">
        <v>32</v>
      </c>
      <c r="T10" s="39">
        <v>349</v>
      </c>
      <c r="U10" s="29">
        <v>3.3999999999999995</v>
      </c>
      <c r="X10" s="30"/>
    </row>
    <row r="11" spans="2:24" x14ac:dyDescent="0.4">
      <c r="B11" s="31" t="s">
        <v>21</v>
      </c>
      <c r="C11" s="32" t="s">
        <v>16</v>
      </c>
      <c r="D11" s="33">
        <v>7.8</v>
      </c>
      <c r="E11" s="23">
        <f t="shared" si="0"/>
        <v>1.5000000000000004</v>
      </c>
      <c r="F11" s="24">
        <v>6.3</v>
      </c>
      <c r="G11" s="28" t="s">
        <v>14</v>
      </c>
      <c r="H11" s="34">
        <v>9.3000000000000007</v>
      </c>
      <c r="I11" s="21">
        <f t="shared" si="2"/>
        <v>3.0000000000000009</v>
      </c>
      <c r="J11" s="33">
        <v>27</v>
      </c>
      <c r="K11" s="23">
        <f t="shared" si="5"/>
        <v>5.3999999999999986</v>
      </c>
      <c r="L11" s="24">
        <v>21.6</v>
      </c>
      <c r="M11" s="28" t="s">
        <v>14</v>
      </c>
      <c r="N11" s="34">
        <v>32.4</v>
      </c>
      <c r="O11" s="21">
        <f t="shared" si="3"/>
        <v>10.799999999999997</v>
      </c>
      <c r="P11" s="43">
        <v>53.1</v>
      </c>
      <c r="Q11" s="23">
        <f t="shared" si="1"/>
        <v>10.600000000000001</v>
      </c>
      <c r="R11" s="24">
        <v>42.5</v>
      </c>
      <c r="S11" s="28" t="s">
        <v>14</v>
      </c>
      <c r="T11" s="39">
        <v>63.7</v>
      </c>
      <c r="U11" s="29">
        <f t="shared" si="4"/>
        <v>21.200000000000003</v>
      </c>
      <c r="X11" s="30"/>
    </row>
    <row r="12" spans="2:24" x14ac:dyDescent="0.4">
      <c r="B12" s="42" t="s">
        <v>22</v>
      </c>
      <c r="C12" s="32" t="s">
        <v>23</v>
      </c>
      <c r="D12" s="33">
        <v>2.64</v>
      </c>
      <c r="E12" s="23">
        <f>I12/2</f>
        <v>0.52</v>
      </c>
      <c r="F12" s="24">
        <v>2.12</v>
      </c>
      <c r="G12" s="28" t="s">
        <v>14</v>
      </c>
      <c r="H12" s="34">
        <v>3.16</v>
      </c>
      <c r="I12" s="21">
        <f t="shared" si="2"/>
        <v>1.04</v>
      </c>
      <c r="J12" s="33">
        <v>7.55</v>
      </c>
      <c r="K12" s="23">
        <f>O12/2</f>
        <v>1.5100000000000002</v>
      </c>
      <c r="L12" s="24">
        <v>6.04</v>
      </c>
      <c r="M12" s="28" t="s">
        <v>14</v>
      </c>
      <c r="N12" s="34">
        <v>9.06</v>
      </c>
      <c r="O12" s="21">
        <f t="shared" si="3"/>
        <v>3.0200000000000005</v>
      </c>
      <c r="P12" s="43">
        <v>14.1</v>
      </c>
      <c r="Q12" s="23">
        <f>U12/2</f>
        <v>2.7999999999999989</v>
      </c>
      <c r="R12" s="24">
        <v>11.3</v>
      </c>
      <c r="S12" s="28" t="s">
        <v>14</v>
      </c>
      <c r="T12" s="39">
        <v>16.899999999999999</v>
      </c>
      <c r="U12" s="29">
        <f t="shared" si="4"/>
        <v>5.5999999999999979</v>
      </c>
      <c r="X12" s="30"/>
    </row>
    <row r="13" spans="2:24" x14ac:dyDescent="0.4">
      <c r="B13" s="31" t="s">
        <v>24</v>
      </c>
      <c r="C13" s="32" t="s">
        <v>25</v>
      </c>
      <c r="D13" s="33">
        <v>0.82</v>
      </c>
      <c r="E13" s="23">
        <f t="shared" si="0"/>
        <v>0.15999999999999998</v>
      </c>
      <c r="F13" s="24">
        <v>0.66</v>
      </c>
      <c r="G13" s="28" t="s">
        <v>14</v>
      </c>
      <c r="H13" s="34">
        <v>0.98</v>
      </c>
      <c r="I13" s="21">
        <f t="shared" si="2"/>
        <v>0.31999999999999995</v>
      </c>
      <c r="J13" s="33">
        <v>2.14</v>
      </c>
      <c r="K13" s="44">
        <f t="shared" si="5"/>
        <v>0.42000000000000004</v>
      </c>
      <c r="L13" s="45">
        <v>1.72</v>
      </c>
      <c r="M13" s="39" t="s">
        <v>14</v>
      </c>
      <c r="N13" s="34">
        <v>2.56</v>
      </c>
      <c r="O13" s="32">
        <f t="shared" si="3"/>
        <v>0.84000000000000008</v>
      </c>
      <c r="P13" s="43">
        <v>3.27</v>
      </c>
      <c r="Q13" s="44">
        <f t="shared" si="1"/>
        <v>0.64999999999999991</v>
      </c>
      <c r="R13" s="45">
        <v>2.62</v>
      </c>
      <c r="S13" s="39" t="s">
        <v>14</v>
      </c>
      <c r="T13" s="34">
        <v>3.92</v>
      </c>
      <c r="U13" s="29">
        <f t="shared" si="4"/>
        <v>1.2999999999999998</v>
      </c>
      <c r="X13" s="30"/>
    </row>
    <row r="14" spans="2:24" x14ac:dyDescent="0.4">
      <c r="B14" s="42" t="s">
        <v>26</v>
      </c>
      <c r="C14" s="32" t="s">
        <v>27</v>
      </c>
      <c r="D14" s="46">
        <v>319</v>
      </c>
      <c r="E14" s="23">
        <f t="shared" si="0"/>
        <v>64</v>
      </c>
      <c r="F14" s="24">
        <v>255</v>
      </c>
      <c r="G14" s="28" t="s">
        <v>14</v>
      </c>
      <c r="H14" s="34">
        <v>383</v>
      </c>
      <c r="I14" s="21">
        <f t="shared" si="2"/>
        <v>128</v>
      </c>
      <c r="J14" s="33">
        <v>88.8</v>
      </c>
      <c r="K14" s="44">
        <f t="shared" si="5"/>
        <v>18</v>
      </c>
      <c r="L14" s="45">
        <v>71</v>
      </c>
      <c r="M14" s="39" t="s">
        <v>14</v>
      </c>
      <c r="N14" s="34">
        <v>107</v>
      </c>
      <c r="O14" s="32">
        <f t="shared" si="3"/>
        <v>36</v>
      </c>
      <c r="P14" s="38">
        <v>111</v>
      </c>
      <c r="Q14" s="44">
        <f t="shared" si="1"/>
        <v>22.299999999999997</v>
      </c>
      <c r="R14" s="45">
        <v>88.4</v>
      </c>
      <c r="S14" s="39" t="s">
        <v>14</v>
      </c>
      <c r="T14" s="34">
        <v>133</v>
      </c>
      <c r="U14" s="29">
        <f t="shared" si="4"/>
        <v>44.599999999999994</v>
      </c>
      <c r="X14" s="30"/>
    </row>
    <row r="15" spans="2:24" x14ac:dyDescent="0.4">
      <c r="B15" s="47" t="s">
        <v>28</v>
      </c>
      <c r="C15" s="48" t="s">
        <v>29</v>
      </c>
      <c r="D15" s="49">
        <v>16.2</v>
      </c>
      <c r="E15" s="23">
        <f t="shared" si="0"/>
        <v>3.1999999999999993</v>
      </c>
      <c r="F15" s="24">
        <v>13</v>
      </c>
      <c r="G15" s="28" t="s">
        <v>14</v>
      </c>
      <c r="H15" s="26">
        <v>19.399999999999999</v>
      </c>
      <c r="I15" s="21">
        <f t="shared" si="2"/>
        <v>6.3999999999999986</v>
      </c>
      <c r="J15" s="49">
        <v>54.2</v>
      </c>
      <c r="K15" s="44">
        <f t="shared" si="5"/>
        <v>10.8</v>
      </c>
      <c r="L15" s="45">
        <v>43.4</v>
      </c>
      <c r="M15" s="39" t="s">
        <v>14</v>
      </c>
      <c r="N15" s="34">
        <v>65</v>
      </c>
      <c r="O15" s="32">
        <f t="shared" si="3"/>
        <v>21.6</v>
      </c>
      <c r="P15" s="38">
        <v>164</v>
      </c>
      <c r="Q15" s="44">
        <f t="shared" si="1"/>
        <v>100</v>
      </c>
      <c r="R15" s="45">
        <v>131</v>
      </c>
      <c r="S15" s="39" t="s">
        <v>14</v>
      </c>
      <c r="T15" s="34">
        <v>197</v>
      </c>
      <c r="U15" s="29">
        <v>200</v>
      </c>
      <c r="X15" s="30"/>
    </row>
    <row r="16" spans="2:24" x14ac:dyDescent="0.4">
      <c r="B16" s="47" t="s">
        <v>30</v>
      </c>
      <c r="C16" s="48" t="s">
        <v>16</v>
      </c>
      <c r="D16" s="49">
        <v>1.2</v>
      </c>
      <c r="E16" s="23">
        <f t="shared" si="0"/>
        <v>0.19999999999999996</v>
      </c>
      <c r="F16" s="50">
        <v>1</v>
      </c>
      <c r="G16" s="39" t="s">
        <v>14</v>
      </c>
      <c r="H16" s="51">
        <v>1.4</v>
      </c>
      <c r="I16" s="21">
        <f t="shared" si="2"/>
        <v>0.39999999999999991</v>
      </c>
      <c r="J16" s="49">
        <v>17.2</v>
      </c>
      <c r="K16" s="44">
        <f t="shared" si="5"/>
        <v>3.4000000000000004</v>
      </c>
      <c r="L16" s="45">
        <v>13.8</v>
      </c>
      <c r="M16" s="39" t="s">
        <v>14</v>
      </c>
      <c r="N16" s="34">
        <v>20.6</v>
      </c>
      <c r="O16" s="32">
        <f t="shared" si="3"/>
        <v>6.8000000000000007</v>
      </c>
      <c r="P16" s="43">
        <v>61.6</v>
      </c>
      <c r="Q16" s="44">
        <f t="shared" si="1"/>
        <v>12.300000000000004</v>
      </c>
      <c r="R16" s="45">
        <v>49.3</v>
      </c>
      <c r="S16" s="39" t="s">
        <v>14</v>
      </c>
      <c r="T16" s="34">
        <v>73.900000000000006</v>
      </c>
      <c r="U16" s="29">
        <f t="shared" si="4"/>
        <v>24.600000000000009</v>
      </c>
      <c r="X16" s="30"/>
    </row>
    <row r="17" spans="2:24" x14ac:dyDescent="0.4">
      <c r="B17" s="47" t="s">
        <v>31</v>
      </c>
      <c r="C17" s="48" t="s">
        <v>13</v>
      </c>
      <c r="D17" s="49">
        <v>8.9</v>
      </c>
      <c r="E17" s="23">
        <f t="shared" si="0"/>
        <v>1.6999999999999997</v>
      </c>
      <c r="F17" s="45">
        <v>7.2</v>
      </c>
      <c r="G17" s="39" t="s">
        <v>32</v>
      </c>
      <c r="H17" s="51">
        <v>10.6</v>
      </c>
      <c r="I17" s="21">
        <f t="shared" si="2"/>
        <v>3.3999999999999995</v>
      </c>
      <c r="J17" s="49">
        <v>25</v>
      </c>
      <c r="K17" s="44">
        <f t="shared" si="5"/>
        <v>5</v>
      </c>
      <c r="L17" s="45">
        <v>20</v>
      </c>
      <c r="M17" s="39" t="s">
        <v>14</v>
      </c>
      <c r="N17" s="34">
        <v>30</v>
      </c>
      <c r="O17" s="32">
        <f t="shared" si="3"/>
        <v>10</v>
      </c>
      <c r="P17" s="43">
        <v>28.6</v>
      </c>
      <c r="Q17" s="44">
        <f t="shared" si="1"/>
        <v>5.6999999999999993</v>
      </c>
      <c r="R17" s="45">
        <v>22.9</v>
      </c>
      <c r="S17" s="39" t="s">
        <v>14</v>
      </c>
      <c r="T17" s="34">
        <v>34.299999999999997</v>
      </c>
      <c r="U17" s="29">
        <f t="shared" si="4"/>
        <v>11.399999999999999</v>
      </c>
      <c r="X17" s="30"/>
    </row>
    <row r="18" spans="2:24" x14ac:dyDescent="0.4">
      <c r="B18" s="47" t="s">
        <v>33</v>
      </c>
      <c r="C18" s="48" t="s">
        <v>13</v>
      </c>
      <c r="D18" s="52">
        <v>0.83199999999999996</v>
      </c>
      <c r="E18" s="23">
        <f t="shared" si="0"/>
        <v>0.16599999999999998</v>
      </c>
      <c r="F18" s="45">
        <v>0.66600000000000004</v>
      </c>
      <c r="G18" s="39" t="s">
        <v>14</v>
      </c>
      <c r="H18" s="53">
        <v>0.998</v>
      </c>
      <c r="I18" s="21">
        <f t="shared" si="2"/>
        <v>0.33199999999999996</v>
      </c>
      <c r="J18" s="49">
        <v>2.84</v>
      </c>
      <c r="K18" s="44">
        <f t="shared" si="5"/>
        <v>0.57000000000000006</v>
      </c>
      <c r="L18" s="45">
        <v>2.27</v>
      </c>
      <c r="M18" s="39" t="s">
        <v>14</v>
      </c>
      <c r="N18" s="54">
        <v>3.41</v>
      </c>
      <c r="O18" s="32">
        <f t="shared" si="3"/>
        <v>1.1400000000000001</v>
      </c>
      <c r="P18" s="43">
        <v>17.100000000000001</v>
      </c>
      <c r="Q18" s="44">
        <f t="shared" si="1"/>
        <v>3.4000000000000004</v>
      </c>
      <c r="R18" s="45">
        <v>13.7</v>
      </c>
      <c r="S18" s="39" t="s">
        <v>14</v>
      </c>
      <c r="T18" s="55">
        <v>20.5</v>
      </c>
      <c r="U18" s="29">
        <f t="shared" si="4"/>
        <v>6.8000000000000007</v>
      </c>
      <c r="X18" s="30"/>
    </row>
    <row r="19" spans="2:24" x14ac:dyDescent="0.4">
      <c r="B19" s="47" t="s">
        <v>34</v>
      </c>
      <c r="C19" s="48" t="s">
        <v>13</v>
      </c>
      <c r="D19" s="49">
        <v>0.78</v>
      </c>
      <c r="E19" s="23">
        <f t="shared" si="0"/>
        <v>0.15000000000000002</v>
      </c>
      <c r="F19" s="45">
        <v>0.63</v>
      </c>
      <c r="G19" s="39" t="s">
        <v>14</v>
      </c>
      <c r="H19" s="51">
        <v>0.93</v>
      </c>
      <c r="I19" s="21">
        <f t="shared" si="2"/>
        <v>0.30000000000000004</v>
      </c>
      <c r="J19" s="49">
        <v>2.02</v>
      </c>
      <c r="K19" s="44">
        <f t="shared" si="5"/>
        <v>0.39999999999999991</v>
      </c>
      <c r="L19" s="45">
        <v>1.62</v>
      </c>
      <c r="M19" s="39" t="s">
        <v>14</v>
      </c>
      <c r="N19" s="34">
        <v>2.42</v>
      </c>
      <c r="O19" s="32">
        <f t="shared" si="3"/>
        <v>0.79999999999999982</v>
      </c>
      <c r="P19" s="43">
        <v>3.62</v>
      </c>
      <c r="Q19" s="44">
        <f t="shared" si="1"/>
        <v>0.72</v>
      </c>
      <c r="R19" s="45">
        <v>2.9</v>
      </c>
      <c r="S19" s="39" t="s">
        <v>14</v>
      </c>
      <c r="T19" s="34">
        <v>4.34</v>
      </c>
      <c r="U19" s="29">
        <f t="shared" si="4"/>
        <v>1.44</v>
      </c>
      <c r="X19" s="30"/>
    </row>
    <row r="20" spans="2:24" x14ac:dyDescent="0.4">
      <c r="B20" s="56" t="s">
        <v>35</v>
      </c>
      <c r="C20" s="48" t="s">
        <v>36</v>
      </c>
      <c r="D20" s="49">
        <v>6.07</v>
      </c>
      <c r="E20" s="23">
        <f t="shared" si="0"/>
        <v>1.21</v>
      </c>
      <c r="F20" s="45">
        <v>4.8600000000000003</v>
      </c>
      <c r="G20" s="39" t="s">
        <v>14</v>
      </c>
      <c r="H20" s="51">
        <v>7.28</v>
      </c>
      <c r="I20" s="21">
        <f t="shared" si="2"/>
        <v>2.42</v>
      </c>
      <c r="J20" s="49">
        <v>12.8</v>
      </c>
      <c r="K20" s="44">
        <f t="shared" si="5"/>
        <v>2.5499999999999998</v>
      </c>
      <c r="L20" s="45">
        <v>10.3</v>
      </c>
      <c r="M20" s="39" t="s">
        <v>14</v>
      </c>
      <c r="N20" s="34">
        <v>15.4</v>
      </c>
      <c r="O20" s="32">
        <f t="shared" si="3"/>
        <v>5.0999999999999996</v>
      </c>
      <c r="P20" s="43">
        <v>16.5</v>
      </c>
      <c r="Q20" s="44">
        <f t="shared" si="1"/>
        <v>3.3000000000000007</v>
      </c>
      <c r="R20" s="45">
        <v>13.2</v>
      </c>
      <c r="S20" s="39" t="s">
        <v>14</v>
      </c>
      <c r="T20" s="57">
        <v>19.8</v>
      </c>
      <c r="U20" s="29">
        <f t="shared" si="4"/>
        <v>6.6000000000000014</v>
      </c>
      <c r="X20" s="30"/>
    </row>
    <row r="21" spans="2:24" ht="18" thickBot="1" x14ac:dyDescent="0.45">
      <c r="B21" s="58" t="s">
        <v>37</v>
      </c>
      <c r="C21" s="59" t="s">
        <v>29</v>
      </c>
      <c r="D21" s="60">
        <v>0.377</v>
      </c>
      <c r="E21" s="61">
        <f t="shared" si="0"/>
        <v>7.5000000000000011E-2</v>
      </c>
      <c r="F21" s="62">
        <v>0.30199999999999999</v>
      </c>
      <c r="G21" s="63" t="s">
        <v>14</v>
      </c>
      <c r="H21" s="64">
        <v>0.45200000000000001</v>
      </c>
      <c r="I21" s="65">
        <f t="shared" si="2"/>
        <v>0.15000000000000002</v>
      </c>
      <c r="J21" s="60">
        <v>4.3</v>
      </c>
      <c r="K21" s="66">
        <f>O21/2</f>
        <v>0.8600000000000001</v>
      </c>
      <c r="L21" s="67">
        <v>3.44</v>
      </c>
      <c r="M21" s="68" t="s">
        <v>14</v>
      </c>
      <c r="N21" s="69">
        <v>5.16</v>
      </c>
      <c r="O21" s="59">
        <f t="shared" si="3"/>
        <v>1.7200000000000002</v>
      </c>
      <c r="P21" s="70">
        <v>27.6</v>
      </c>
      <c r="Q21" s="66">
        <f>U21/2</f>
        <v>5.5</v>
      </c>
      <c r="R21" s="67">
        <v>22.1</v>
      </c>
      <c r="S21" s="68" t="s">
        <v>14</v>
      </c>
      <c r="T21" s="64">
        <v>33.1</v>
      </c>
      <c r="U21" s="71">
        <f t="shared" si="4"/>
        <v>11</v>
      </c>
      <c r="X21" s="30"/>
    </row>
  </sheetData>
  <mergeCells count="9">
    <mergeCell ref="D2:P2"/>
    <mergeCell ref="B4:B5"/>
    <mergeCell ref="C4:C5"/>
    <mergeCell ref="D4:I4"/>
    <mergeCell ref="J4:N4"/>
    <mergeCell ref="P4:U4"/>
    <mergeCell ref="F5:H5"/>
    <mergeCell ref="L5:N5"/>
    <mergeCell ref="R5:T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10E24-315B-43A4-B4A7-2E11779B7B3C}">
  <sheetPr>
    <pageSetUpPr fitToPage="1"/>
  </sheetPr>
  <dimension ref="B2:X21"/>
  <sheetViews>
    <sheetView view="pageBreakPreview" zoomScale="80" zoomScaleNormal="85" zoomScaleSheetLayoutView="80" workbookViewId="0">
      <pane xSplit="2" topLeftCell="C1" activePane="topRight" state="frozen"/>
      <selection activeCell="A8" sqref="A8"/>
      <selection pane="topRight" activeCell="U21" sqref="U21"/>
    </sheetView>
  </sheetViews>
  <sheetFormatPr defaultRowHeight="17.399999999999999" x14ac:dyDescent="0.4"/>
  <cols>
    <col min="1" max="1" width="2.19921875" customWidth="1"/>
    <col min="2" max="2" width="14.8984375" style="1" customWidth="1"/>
    <col min="3" max="3" width="12.3984375" style="1" bestFit="1" customWidth="1"/>
    <col min="7" max="7" width="2.69921875" style="1" customWidth="1"/>
    <col min="8" max="8" width="8.8984375" style="1" customWidth="1"/>
    <col min="9" max="9" width="11.69921875" customWidth="1"/>
    <col min="13" max="13" width="3.09765625" style="1" customWidth="1"/>
    <col min="14" max="14" width="9.8984375" style="1" customWidth="1"/>
    <col min="15" max="15" width="10.5" customWidth="1"/>
    <col min="19" max="19" width="2.8984375" style="1" customWidth="1"/>
    <col min="20" max="20" width="10.59765625" style="1" customWidth="1"/>
    <col min="21" max="21" width="11.69921875" customWidth="1"/>
  </cols>
  <sheetData>
    <row r="2" spans="2:24" ht="27.6" x14ac:dyDescent="0.4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4" ht="18" thickBot="1" x14ac:dyDescent="0.45">
      <c r="Q3" s="3" t="s">
        <v>1</v>
      </c>
      <c r="R3" s="4">
        <v>40400</v>
      </c>
      <c r="S3" s="4"/>
      <c r="T3" s="4" t="s">
        <v>53</v>
      </c>
    </row>
    <row r="4" spans="2:24" x14ac:dyDescent="0.4">
      <c r="B4" s="5" t="s">
        <v>2</v>
      </c>
      <c r="C4" s="6" t="s">
        <v>3</v>
      </c>
      <c r="D4" s="7" t="s">
        <v>43</v>
      </c>
      <c r="E4" s="8"/>
      <c r="F4" s="8"/>
      <c r="G4" s="8"/>
      <c r="H4" s="8"/>
      <c r="I4" s="9"/>
      <c r="J4" s="6" t="s">
        <v>44</v>
      </c>
      <c r="K4" s="6"/>
      <c r="L4" s="6"/>
      <c r="M4" s="6"/>
      <c r="N4" s="6"/>
      <c r="O4" s="10"/>
      <c r="P4" s="7" t="s">
        <v>45</v>
      </c>
      <c r="Q4" s="8"/>
      <c r="R4" s="8"/>
      <c r="S4" s="8"/>
      <c r="T4" s="8"/>
      <c r="U4" s="11"/>
    </row>
    <row r="5" spans="2:24" ht="18" thickBot="1" x14ac:dyDescent="0.45">
      <c r="B5" s="12"/>
      <c r="C5" s="13"/>
      <c r="D5" s="14" t="s">
        <v>7</v>
      </c>
      <c r="E5" s="14" t="s">
        <v>8</v>
      </c>
      <c r="F5" s="15" t="s">
        <v>9</v>
      </c>
      <c r="G5" s="16"/>
      <c r="H5" s="17"/>
      <c r="I5" s="14" t="s">
        <v>10</v>
      </c>
      <c r="J5" s="14" t="s">
        <v>7</v>
      </c>
      <c r="K5" s="14" t="s">
        <v>8</v>
      </c>
      <c r="L5" s="15" t="s">
        <v>9</v>
      </c>
      <c r="M5" s="16"/>
      <c r="N5" s="17"/>
      <c r="O5" s="14" t="s">
        <v>10</v>
      </c>
      <c r="P5" s="18" t="s">
        <v>7</v>
      </c>
      <c r="Q5" s="18" t="s">
        <v>8</v>
      </c>
      <c r="R5" s="15" t="s">
        <v>11</v>
      </c>
      <c r="S5" s="16"/>
      <c r="T5" s="17"/>
      <c r="U5" s="19" t="s">
        <v>10</v>
      </c>
    </row>
    <row r="6" spans="2:24" ht="18" thickTop="1" x14ac:dyDescent="0.4">
      <c r="B6" s="20" t="s">
        <v>12</v>
      </c>
      <c r="C6" s="21" t="s">
        <v>13</v>
      </c>
      <c r="D6" s="22">
        <v>19.5</v>
      </c>
      <c r="E6" s="23">
        <f t="shared" ref="E6:E21" si="0">I6/2</f>
        <v>3.8999999999999995</v>
      </c>
      <c r="F6" s="24">
        <v>15.6</v>
      </c>
      <c r="G6" s="25" t="s">
        <v>14</v>
      </c>
      <c r="H6" s="26">
        <v>23.4</v>
      </c>
      <c r="I6" s="21">
        <f>H6-F6</f>
        <v>7.7999999999999989</v>
      </c>
      <c r="J6" s="22">
        <v>96.6</v>
      </c>
      <c r="K6" s="23">
        <f>O6/2</f>
        <v>19.350000000000001</v>
      </c>
      <c r="L6" s="24">
        <v>77.3</v>
      </c>
      <c r="M6" s="25" t="s">
        <v>14</v>
      </c>
      <c r="N6" s="26">
        <v>116</v>
      </c>
      <c r="O6" s="21">
        <f>N6-L6</f>
        <v>38.700000000000003</v>
      </c>
      <c r="P6" s="27">
        <v>208</v>
      </c>
      <c r="Q6" s="23">
        <f t="shared" ref="Q6:Q20" si="1">U6/2</f>
        <v>41.5</v>
      </c>
      <c r="R6" s="24">
        <v>166</v>
      </c>
      <c r="S6" s="25" t="s">
        <v>14</v>
      </c>
      <c r="T6" s="28">
        <v>249</v>
      </c>
      <c r="U6" s="29">
        <f>T6-R6</f>
        <v>83</v>
      </c>
      <c r="X6" s="30"/>
    </row>
    <row r="7" spans="2:24" x14ac:dyDescent="0.4">
      <c r="B7" s="31" t="s">
        <v>15</v>
      </c>
      <c r="C7" s="32" t="s">
        <v>16</v>
      </c>
      <c r="D7" s="33">
        <v>5.0999999999999996</v>
      </c>
      <c r="E7" s="23">
        <f t="shared" si="0"/>
        <v>1</v>
      </c>
      <c r="F7" s="24">
        <v>4.0999999999999996</v>
      </c>
      <c r="G7" s="28" t="s">
        <v>14</v>
      </c>
      <c r="H7" s="34">
        <v>6.1</v>
      </c>
      <c r="I7" s="21">
        <f t="shared" ref="I7:I21" si="2">H7-F7</f>
        <v>2</v>
      </c>
      <c r="J7" s="33">
        <v>20.8</v>
      </c>
      <c r="K7" s="23">
        <f>O7/2</f>
        <v>4.0999999999999996</v>
      </c>
      <c r="L7" s="24">
        <v>16.7</v>
      </c>
      <c r="M7" s="28" t="s">
        <v>14</v>
      </c>
      <c r="N7" s="34">
        <v>24.9</v>
      </c>
      <c r="O7" s="21">
        <f t="shared" ref="O7:O21" si="3">N7-L7</f>
        <v>8.1999999999999993</v>
      </c>
      <c r="P7" s="35">
        <v>166</v>
      </c>
      <c r="Q7" s="23">
        <f t="shared" si="1"/>
        <v>33</v>
      </c>
      <c r="R7" s="24">
        <v>133</v>
      </c>
      <c r="S7" s="28" t="s">
        <v>14</v>
      </c>
      <c r="T7" s="36">
        <v>199</v>
      </c>
      <c r="U7" s="29">
        <f t="shared" ref="U7:U21" si="4">T7-R7</f>
        <v>66</v>
      </c>
      <c r="X7" s="30"/>
    </row>
    <row r="8" spans="2:24" x14ac:dyDescent="0.4">
      <c r="B8" s="31" t="s">
        <v>17</v>
      </c>
      <c r="C8" s="32" t="s">
        <v>13</v>
      </c>
      <c r="D8" s="33">
        <v>2.2000000000000002</v>
      </c>
      <c r="E8" s="23">
        <f t="shared" si="0"/>
        <v>0.4</v>
      </c>
      <c r="F8" s="24">
        <v>1.8</v>
      </c>
      <c r="G8" s="28" t="s">
        <v>14</v>
      </c>
      <c r="H8" s="34">
        <v>2.6</v>
      </c>
      <c r="I8" s="37">
        <f t="shared" si="2"/>
        <v>0.8</v>
      </c>
      <c r="J8" s="33">
        <v>22.6</v>
      </c>
      <c r="K8" s="23">
        <f t="shared" ref="K8:K20" si="5">O8/2</f>
        <v>4.5</v>
      </c>
      <c r="L8" s="24">
        <v>18.100000000000001</v>
      </c>
      <c r="M8" s="28" t="s">
        <v>14</v>
      </c>
      <c r="N8" s="34">
        <v>27.1</v>
      </c>
      <c r="O8" s="21">
        <f t="shared" si="3"/>
        <v>9</v>
      </c>
      <c r="P8" s="38">
        <v>41.8</v>
      </c>
      <c r="Q8" s="23">
        <f t="shared" si="1"/>
        <v>8.3000000000000007</v>
      </c>
      <c r="R8" s="24">
        <v>33.5</v>
      </c>
      <c r="S8" s="28" t="s">
        <v>14</v>
      </c>
      <c r="T8" s="39">
        <v>50.1</v>
      </c>
      <c r="U8" s="29">
        <f t="shared" si="4"/>
        <v>16.600000000000001</v>
      </c>
      <c r="X8" s="30"/>
    </row>
    <row r="9" spans="2:24" ht="34.799999999999997" x14ac:dyDescent="0.4">
      <c r="B9" s="31" t="s">
        <v>18</v>
      </c>
      <c r="C9" s="40" t="s">
        <v>19</v>
      </c>
      <c r="D9" s="33">
        <v>1.36</v>
      </c>
      <c r="E9" s="23">
        <f t="shared" si="0"/>
        <v>0.26999999999999991</v>
      </c>
      <c r="F9" s="24">
        <v>1.0900000000000001</v>
      </c>
      <c r="G9" s="28" t="s">
        <v>14</v>
      </c>
      <c r="H9" s="34">
        <v>1.63</v>
      </c>
      <c r="I9" s="21">
        <f t="shared" si="2"/>
        <v>0.53999999999999981</v>
      </c>
      <c r="J9" s="33">
        <v>4.5999999999999996</v>
      </c>
      <c r="K9" s="23">
        <f t="shared" si="5"/>
        <v>0.91999999999999971</v>
      </c>
      <c r="L9" s="24">
        <v>3.68</v>
      </c>
      <c r="M9" s="28" t="s">
        <v>14</v>
      </c>
      <c r="N9" s="34">
        <v>5.52</v>
      </c>
      <c r="O9" s="21">
        <f t="shared" si="3"/>
        <v>1.8399999999999994</v>
      </c>
      <c r="P9" s="35">
        <v>7.52</v>
      </c>
      <c r="Q9" s="23">
        <f t="shared" si="1"/>
        <v>1.5</v>
      </c>
      <c r="R9" s="24">
        <v>6.02</v>
      </c>
      <c r="S9" s="28" t="s">
        <v>14</v>
      </c>
      <c r="T9" s="41">
        <v>9.02</v>
      </c>
      <c r="U9" s="29">
        <f t="shared" si="4"/>
        <v>3</v>
      </c>
      <c r="X9" s="30"/>
    </row>
    <row r="10" spans="2:24" x14ac:dyDescent="0.4">
      <c r="B10" s="42" t="s">
        <v>20</v>
      </c>
      <c r="C10" s="32" t="s">
        <v>13</v>
      </c>
      <c r="D10" s="33">
        <v>41.9</v>
      </c>
      <c r="E10" s="23">
        <v>0.2</v>
      </c>
      <c r="F10" s="24">
        <v>33.6</v>
      </c>
      <c r="G10" s="28" t="s">
        <v>32</v>
      </c>
      <c r="H10" s="34">
        <v>50.2</v>
      </c>
      <c r="I10" s="21">
        <v>0.4</v>
      </c>
      <c r="J10" s="33">
        <v>115</v>
      </c>
      <c r="K10" s="23">
        <v>1.0499999999999998</v>
      </c>
      <c r="L10" s="24">
        <v>92.1</v>
      </c>
      <c r="M10" s="28" t="s">
        <v>32</v>
      </c>
      <c r="N10" s="34">
        <v>138</v>
      </c>
      <c r="O10" s="21">
        <v>2.0999999999999996</v>
      </c>
      <c r="P10" s="43">
        <v>326</v>
      </c>
      <c r="Q10" s="23">
        <v>1.6999999999999997</v>
      </c>
      <c r="R10" s="24">
        <v>261</v>
      </c>
      <c r="S10" s="28" t="s">
        <v>32</v>
      </c>
      <c r="T10" s="39">
        <v>392</v>
      </c>
      <c r="U10" s="29">
        <v>3.3999999999999995</v>
      </c>
      <c r="X10" s="30"/>
    </row>
    <row r="11" spans="2:24" x14ac:dyDescent="0.4">
      <c r="B11" s="31" t="s">
        <v>21</v>
      </c>
      <c r="C11" s="32" t="s">
        <v>16</v>
      </c>
      <c r="D11" s="33">
        <v>8.1</v>
      </c>
      <c r="E11" s="23">
        <f t="shared" si="0"/>
        <v>1.5999999999999996</v>
      </c>
      <c r="F11" s="24">
        <v>6.5</v>
      </c>
      <c r="G11" s="28" t="s">
        <v>14</v>
      </c>
      <c r="H11" s="34">
        <v>9.6999999999999993</v>
      </c>
      <c r="I11" s="21">
        <f t="shared" si="2"/>
        <v>3.1999999999999993</v>
      </c>
      <c r="J11" s="33">
        <v>26.5</v>
      </c>
      <c r="K11" s="23">
        <f t="shared" si="5"/>
        <v>5.3000000000000007</v>
      </c>
      <c r="L11" s="24">
        <v>21.2</v>
      </c>
      <c r="M11" s="28" t="s">
        <v>14</v>
      </c>
      <c r="N11" s="34">
        <v>31.8</v>
      </c>
      <c r="O11" s="21">
        <f t="shared" si="3"/>
        <v>10.600000000000001</v>
      </c>
      <c r="P11" s="43">
        <v>49.8</v>
      </c>
      <c r="Q11" s="23">
        <f t="shared" si="1"/>
        <v>9.9000000000000021</v>
      </c>
      <c r="R11" s="24">
        <v>39.9</v>
      </c>
      <c r="S11" s="28" t="s">
        <v>14</v>
      </c>
      <c r="T11" s="39">
        <v>59.7</v>
      </c>
      <c r="U11" s="29">
        <f t="shared" si="4"/>
        <v>19.800000000000004</v>
      </c>
      <c r="X11" s="30"/>
    </row>
    <row r="12" spans="2:24" x14ac:dyDescent="0.4">
      <c r="B12" s="42" t="s">
        <v>22</v>
      </c>
      <c r="C12" s="32" t="s">
        <v>23</v>
      </c>
      <c r="D12" s="33">
        <v>2.4</v>
      </c>
      <c r="E12" s="23">
        <f>I12/2</f>
        <v>0.48</v>
      </c>
      <c r="F12" s="24">
        <v>1.92</v>
      </c>
      <c r="G12" s="28" t="s">
        <v>14</v>
      </c>
      <c r="H12" s="34">
        <v>2.88</v>
      </c>
      <c r="I12" s="21">
        <f t="shared" si="2"/>
        <v>0.96</v>
      </c>
      <c r="J12" s="33">
        <v>7.44</v>
      </c>
      <c r="K12" s="23">
        <f>O12/2</f>
        <v>1.48</v>
      </c>
      <c r="L12" s="24">
        <v>5.96</v>
      </c>
      <c r="M12" s="28" t="s">
        <v>14</v>
      </c>
      <c r="N12" s="34">
        <v>8.92</v>
      </c>
      <c r="O12" s="21">
        <f t="shared" si="3"/>
        <v>2.96</v>
      </c>
      <c r="P12" s="43">
        <v>15.1</v>
      </c>
      <c r="Q12" s="23">
        <f>U12/2</f>
        <v>3.0000000000000009</v>
      </c>
      <c r="R12" s="24">
        <v>12.1</v>
      </c>
      <c r="S12" s="28" t="s">
        <v>14</v>
      </c>
      <c r="T12" s="39">
        <v>18.100000000000001</v>
      </c>
      <c r="U12" s="29">
        <f t="shared" si="4"/>
        <v>6.0000000000000018</v>
      </c>
      <c r="X12" s="30"/>
    </row>
    <row r="13" spans="2:24" x14ac:dyDescent="0.4">
      <c r="B13" s="31" t="s">
        <v>24</v>
      </c>
      <c r="C13" s="32" t="s">
        <v>25</v>
      </c>
      <c r="D13" s="33">
        <v>0.79</v>
      </c>
      <c r="E13" s="23">
        <f t="shared" si="0"/>
        <v>0.14999999999999997</v>
      </c>
      <c r="F13" s="24">
        <v>0.64</v>
      </c>
      <c r="G13" s="28" t="s">
        <v>14</v>
      </c>
      <c r="H13" s="34">
        <v>0.94</v>
      </c>
      <c r="I13" s="21">
        <f t="shared" si="2"/>
        <v>0.29999999999999993</v>
      </c>
      <c r="J13" s="33">
        <v>2.21</v>
      </c>
      <c r="K13" s="44">
        <f t="shared" si="5"/>
        <v>0.43999999999999995</v>
      </c>
      <c r="L13" s="45">
        <v>1.77</v>
      </c>
      <c r="M13" s="39" t="s">
        <v>14</v>
      </c>
      <c r="N13" s="34">
        <v>2.65</v>
      </c>
      <c r="O13" s="32">
        <f t="shared" si="3"/>
        <v>0.87999999999999989</v>
      </c>
      <c r="P13" s="43">
        <v>4.3099999999999996</v>
      </c>
      <c r="Q13" s="44">
        <f t="shared" si="1"/>
        <v>0.85999999999999988</v>
      </c>
      <c r="R13" s="45">
        <v>3.45</v>
      </c>
      <c r="S13" s="39" t="s">
        <v>14</v>
      </c>
      <c r="T13" s="34">
        <v>5.17</v>
      </c>
      <c r="U13" s="29">
        <f t="shared" si="4"/>
        <v>1.7199999999999998</v>
      </c>
      <c r="X13" s="30"/>
    </row>
    <row r="14" spans="2:24" x14ac:dyDescent="0.4">
      <c r="B14" s="42" t="s">
        <v>26</v>
      </c>
      <c r="C14" s="32" t="s">
        <v>27</v>
      </c>
      <c r="D14" s="46">
        <v>349</v>
      </c>
      <c r="E14" s="23">
        <f t="shared" si="0"/>
        <v>69.5</v>
      </c>
      <c r="F14" s="24">
        <v>279</v>
      </c>
      <c r="G14" s="28" t="s">
        <v>14</v>
      </c>
      <c r="H14" s="34">
        <v>418</v>
      </c>
      <c r="I14" s="21">
        <f t="shared" si="2"/>
        <v>139</v>
      </c>
      <c r="J14" s="33">
        <v>102</v>
      </c>
      <c r="K14" s="44">
        <f t="shared" si="5"/>
        <v>20.200000000000003</v>
      </c>
      <c r="L14" s="45">
        <v>81.599999999999994</v>
      </c>
      <c r="M14" s="39" t="s">
        <v>14</v>
      </c>
      <c r="N14" s="34">
        <v>122</v>
      </c>
      <c r="O14" s="32">
        <f t="shared" si="3"/>
        <v>40.400000000000006</v>
      </c>
      <c r="P14" s="38">
        <v>115</v>
      </c>
      <c r="Q14" s="44">
        <f t="shared" si="1"/>
        <v>22.9</v>
      </c>
      <c r="R14" s="45">
        <v>92.2</v>
      </c>
      <c r="S14" s="39" t="s">
        <v>14</v>
      </c>
      <c r="T14" s="34">
        <v>138</v>
      </c>
      <c r="U14" s="29">
        <f t="shared" si="4"/>
        <v>45.8</v>
      </c>
      <c r="X14" s="30"/>
    </row>
    <row r="15" spans="2:24" x14ac:dyDescent="0.4">
      <c r="B15" s="47" t="s">
        <v>28</v>
      </c>
      <c r="C15" s="48" t="s">
        <v>29</v>
      </c>
      <c r="D15" s="49">
        <v>17.100000000000001</v>
      </c>
      <c r="E15" s="23">
        <f t="shared" si="0"/>
        <v>3.4000000000000004</v>
      </c>
      <c r="F15" s="24">
        <v>13.7</v>
      </c>
      <c r="G15" s="28" t="s">
        <v>14</v>
      </c>
      <c r="H15" s="26">
        <v>20.5</v>
      </c>
      <c r="I15" s="21">
        <f t="shared" si="2"/>
        <v>6.8000000000000007</v>
      </c>
      <c r="J15" s="49">
        <v>56.5</v>
      </c>
      <c r="K15" s="44">
        <f t="shared" si="5"/>
        <v>11.299999999999997</v>
      </c>
      <c r="L15" s="45">
        <v>45.2</v>
      </c>
      <c r="M15" s="39" t="s">
        <v>14</v>
      </c>
      <c r="N15" s="34">
        <v>67.8</v>
      </c>
      <c r="O15" s="32">
        <f t="shared" si="3"/>
        <v>22.599999999999994</v>
      </c>
      <c r="P15" s="38">
        <v>174</v>
      </c>
      <c r="Q15" s="44">
        <f t="shared" si="1"/>
        <v>100</v>
      </c>
      <c r="R15" s="45">
        <v>139</v>
      </c>
      <c r="S15" s="39" t="s">
        <v>14</v>
      </c>
      <c r="T15" s="34">
        <v>209</v>
      </c>
      <c r="U15" s="29">
        <v>200</v>
      </c>
      <c r="X15" s="30"/>
    </row>
    <row r="16" spans="2:24" x14ac:dyDescent="0.4">
      <c r="B16" s="47" t="s">
        <v>30</v>
      </c>
      <c r="C16" s="48" t="s">
        <v>16</v>
      </c>
      <c r="D16" s="49">
        <v>1.2</v>
      </c>
      <c r="E16" s="23">
        <f t="shared" si="0"/>
        <v>0.19999999999999996</v>
      </c>
      <c r="F16" s="50">
        <v>1</v>
      </c>
      <c r="G16" s="39" t="s">
        <v>14</v>
      </c>
      <c r="H16" s="51">
        <v>1.4</v>
      </c>
      <c r="I16" s="21">
        <f t="shared" si="2"/>
        <v>0.39999999999999991</v>
      </c>
      <c r="J16" s="49">
        <v>16.7</v>
      </c>
      <c r="K16" s="44">
        <f t="shared" si="5"/>
        <v>3.3</v>
      </c>
      <c r="L16" s="45">
        <v>13.4</v>
      </c>
      <c r="M16" s="39" t="s">
        <v>14</v>
      </c>
      <c r="N16" s="34">
        <v>20</v>
      </c>
      <c r="O16" s="32">
        <f t="shared" si="3"/>
        <v>6.6</v>
      </c>
      <c r="P16" s="43">
        <v>60.1</v>
      </c>
      <c r="Q16" s="44">
        <f t="shared" si="1"/>
        <v>11.999999999999996</v>
      </c>
      <c r="R16" s="45">
        <v>48.1</v>
      </c>
      <c r="S16" s="39" t="s">
        <v>14</v>
      </c>
      <c r="T16" s="34">
        <v>72.099999999999994</v>
      </c>
      <c r="U16" s="29">
        <f t="shared" si="4"/>
        <v>23.999999999999993</v>
      </c>
      <c r="X16" s="30"/>
    </row>
    <row r="17" spans="2:24" x14ac:dyDescent="0.4">
      <c r="B17" s="47" t="s">
        <v>31</v>
      </c>
      <c r="C17" s="48" t="s">
        <v>13</v>
      </c>
      <c r="D17" s="49">
        <v>9</v>
      </c>
      <c r="E17" s="23">
        <f t="shared" si="0"/>
        <v>1.8000000000000003</v>
      </c>
      <c r="F17" s="45">
        <v>7.2</v>
      </c>
      <c r="G17" s="39" t="s">
        <v>32</v>
      </c>
      <c r="H17" s="51">
        <v>10.8</v>
      </c>
      <c r="I17" s="21">
        <f t="shared" si="2"/>
        <v>3.6000000000000005</v>
      </c>
      <c r="J17" s="49">
        <v>23.2</v>
      </c>
      <c r="K17" s="44">
        <f t="shared" si="5"/>
        <v>4.5999999999999996</v>
      </c>
      <c r="L17" s="45">
        <v>18.600000000000001</v>
      </c>
      <c r="M17" s="39" t="s">
        <v>14</v>
      </c>
      <c r="N17" s="34">
        <v>27.8</v>
      </c>
      <c r="O17" s="32">
        <f t="shared" si="3"/>
        <v>9.1999999999999993</v>
      </c>
      <c r="P17" s="43">
        <v>51.8</v>
      </c>
      <c r="Q17" s="44">
        <f t="shared" si="1"/>
        <v>10.3</v>
      </c>
      <c r="R17" s="45">
        <v>41.5</v>
      </c>
      <c r="S17" s="39" t="s">
        <v>14</v>
      </c>
      <c r="T17" s="34">
        <v>62.1</v>
      </c>
      <c r="U17" s="29">
        <f t="shared" si="4"/>
        <v>20.6</v>
      </c>
      <c r="X17" s="30"/>
    </row>
    <row r="18" spans="2:24" x14ac:dyDescent="0.4">
      <c r="B18" s="47" t="s">
        <v>33</v>
      </c>
      <c r="C18" s="48" t="s">
        <v>13</v>
      </c>
      <c r="D18" s="52">
        <v>0.84399999999999997</v>
      </c>
      <c r="E18" s="23">
        <f t="shared" si="0"/>
        <v>0.16699999999999998</v>
      </c>
      <c r="F18" s="45">
        <v>0.67600000000000005</v>
      </c>
      <c r="G18" s="39" t="s">
        <v>14</v>
      </c>
      <c r="H18" s="53">
        <v>1.01</v>
      </c>
      <c r="I18" s="21">
        <f t="shared" si="2"/>
        <v>0.33399999999999996</v>
      </c>
      <c r="J18" s="49">
        <v>2.92</v>
      </c>
      <c r="K18" s="44">
        <f t="shared" si="5"/>
        <v>0.58000000000000007</v>
      </c>
      <c r="L18" s="45">
        <v>2.34</v>
      </c>
      <c r="M18" s="39" t="s">
        <v>14</v>
      </c>
      <c r="N18" s="54">
        <v>3.5</v>
      </c>
      <c r="O18" s="32">
        <f t="shared" si="3"/>
        <v>1.1600000000000001</v>
      </c>
      <c r="P18" s="43">
        <v>17.8</v>
      </c>
      <c r="Q18" s="44">
        <f t="shared" si="1"/>
        <v>3.5500000000000007</v>
      </c>
      <c r="R18" s="45">
        <v>14.2</v>
      </c>
      <c r="S18" s="39" t="s">
        <v>14</v>
      </c>
      <c r="T18" s="55">
        <v>21.3</v>
      </c>
      <c r="U18" s="29">
        <f t="shared" si="4"/>
        <v>7.1000000000000014</v>
      </c>
      <c r="X18" s="30"/>
    </row>
    <row r="19" spans="2:24" x14ac:dyDescent="0.4">
      <c r="B19" s="47" t="s">
        <v>34</v>
      </c>
      <c r="C19" s="48" t="s">
        <v>13</v>
      </c>
      <c r="D19" s="49">
        <v>0.69</v>
      </c>
      <c r="E19" s="23">
        <f t="shared" si="0"/>
        <v>0.12999999999999995</v>
      </c>
      <c r="F19" s="45">
        <v>0.56000000000000005</v>
      </c>
      <c r="G19" s="39" t="s">
        <v>14</v>
      </c>
      <c r="H19" s="51">
        <v>0.82</v>
      </c>
      <c r="I19" s="21">
        <f t="shared" si="2"/>
        <v>0.2599999999999999</v>
      </c>
      <c r="J19" s="49">
        <v>1.99</v>
      </c>
      <c r="K19" s="44">
        <f t="shared" si="5"/>
        <v>0.3899999999999999</v>
      </c>
      <c r="L19" s="45">
        <v>1.6</v>
      </c>
      <c r="M19" s="39" t="s">
        <v>14</v>
      </c>
      <c r="N19" s="34">
        <v>2.38</v>
      </c>
      <c r="O19" s="32">
        <f t="shared" si="3"/>
        <v>0.7799999999999998</v>
      </c>
      <c r="P19" s="43">
        <v>3.93</v>
      </c>
      <c r="Q19" s="44">
        <f t="shared" si="1"/>
        <v>0.78</v>
      </c>
      <c r="R19" s="45">
        <v>3.15</v>
      </c>
      <c r="S19" s="39" t="s">
        <v>14</v>
      </c>
      <c r="T19" s="34">
        <v>4.71</v>
      </c>
      <c r="U19" s="29">
        <f t="shared" si="4"/>
        <v>1.56</v>
      </c>
      <c r="X19" s="30"/>
    </row>
    <row r="20" spans="2:24" x14ac:dyDescent="0.4">
      <c r="B20" s="56" t="s">
        <v>35</v>
      </c>
      <c r="C20" s="48" t="s">
        <v>36</v>
      </c>
      <c r="D20" s="49">
        <v>6.4</v>
      </c>
      <c r="E20" s="23">
        <f t="shared" si="0"/>
        <v>1.2799999999999998</v>
      </c>
      <c r="F20" s="45">
        <v>5.12</v>
      </c>
      <c r="G20" s="39" t="s">
        <v>14</v>
      </c>
      <c r="H20" s="51">
        <v>7.68</v>
      </c>
      <c r="I20" s="21">
        <f t="shared" si="2"/>
        <v>2.5599999999999996</v>
      </c>
      <c r="J20" s="49">
        <v>13.4</v>
      </c>
      <c r="K20" s="44">
        <f t="shared" si="5"/>
        <v>2.7000000000000011</v>
      </c>
      <c r="L20" s="45">
        <v>10.7</v>
      </c>
      <c r="M20" s="39" t="s">
        <v>14</v>
      </c>
      <c r="N20" s="34">
        <v>16.100000000000001</v>
      </c>
      <c r="O20" s="32">
        <f t="shared" si="3"/>
        <v>5.4000000000000021</v>
      </c>
      <c r="P20" s="43">
        <v>20.3</v>
      </c>
      <c r="Q20" s="44">
        <f t="shared" si="1"/>
        <v>4.0500000000000007</v>
      </c>
      <c r="R20" s="45">
        <v>16.2</v>
      </c>
      <c r="S20" s="39" t="s">
        <v>14</v>
      </c>
      <c r="T20" s="57">
        <v>24.3</v>
      </c>
      <c r="U20" s="29">
        <f t="shared" si="4"/>
        <v>8.1000000000000014</v>
      </c>
      <c r="X20" s="30"/>
    </row>
    <row r="21" spans="2:24" ht="18" thickBot="1" x14ac:dyDescent="0.45">
      <c r="B21" s="58" t="s">
        <v>37</v>
      </c>
      <c r="C21" s="59" t="s">
        <v>29</v>
      </c>
      <c r="D21" s="60">
        <v>0.375</v>
      </c>
      <c r="E21" s="61">
        <f t="shared" si="0"/>
        <v>7.5000000000000011E-2</v>
      </c>
      <c r="F21" s="62">
        <v>0.3</v>
      </c>
      <c r="G21" s="63" t="s">
        <v>14</v>
      </c>
      <c r="H21" s="64">
        <v>0.45</v>
      </c>
      <c r="I21" s="65">
        <f t="shared" si="2"/>
        <v>0.15000000000000002</v>
      </c>
      <c r="J21" s="60">
        <v>4.28</v>
      </c>
      <c r="K21" s="66">
        <f>O21/2</f>
        <v>0.85499999999999998</v>
      </c>
      <c r="L21" s="67">
        <v>3.42</v>
      </c>
      <c r="M21" s="68" t="s">
        <v>14</v>
      </c>
      <c r="N21" s="69">
        <v>5.13</v>
      </c>
      <c r="O21" s="59">
        <f t="shared" si="3"/>
        <v>1.71</v>
      </c>
      <c r="P21" s="70">
        <v>26.9</v>
      </c>
      <c r="Q21" s="66">
        <f>U21/2</f>
        <v>5.3999999999999986</v>
      </c>
      <c r="R21" s="67">
        <v>21.5</v>
      </c>
      <c r="S21" s="68" t="s">
        <v>14</v>
      </c>
      <c r="T21" s="64">
        <v>32.299999999999997</v>
      </c>
      <c r="U21" s="71">
        <f t="shared" si="4"/>
        <v>10.799999999999997</v>
      </c>
      <c r="X21" s="30"/>
    </row>
  </sheetData>
  <mergeCells count="9">
    <mergeCell ref="D2:P2"/>
    <mergeCell ref="B4:B5"/>
    <mergeCell ref="C4:C5"/>
    <mergeCell ref="D4:I4"/>
    <mergeCell ref="J4:N4"/>
    <mergeCell ref="P4:U4"/>
    <mergeCell ref="F5:H5"/>
    <mergeCell ref="L5:N5"/>
    <mergeCell ref="R5:T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0A19-4151-497F-B449-5FDD6D581CBF}">
  <sheetPr>
    <pageSetUpPr fitToPage="1"/>
  </sheetPr>
  <dimension ref="B2:X21"/>
  <sheetViews>
    <sheetView view="pageBreakPreview" zoomScale="80" zoomScaleNormal="85" zoomScaleSheetLayoutView="80" workbookViewId="0">
      <pane xSplit="2" topLeftCell="D1" activePane="topRight" state="frozen"/>
      <selection activeCell="A8" sqref="A8"/>
      <selection pane="topRight" activeCell="U7" sqref="U7"/>
    </sheetView>
  </sheetViews>
  <sheetFormatPr defaultRowHeight="17.399999999999999" x14ac:dyDescent="0.4"/>
  <cols>
    <col min="1" max="1" width="2.19921875" customWidth="1"/>
    <col min="2" max="2" width="14.8984375" style="1" customWidth="1"/>
    <col min="3" max="3" width="12.3984375" style="1" bestFit="1" customWidth="1"/>
    <col min="7" max="7" width="2.69921875" style="1" customWidth="1"/>
    <col min="8" max="8" width="8.8984375" style="1" customWidth="1"/>
    <col min="9" max="9" width="11.69921875" customWidth="1"/>
    <col min="13" max="13" width="3.09765625" style="1" customWidth="1"/>
    <col min="14" max="14" width="9.8984375" style="1" customWidth="1"/>
    <col min="15" max="15" width="10.5" customWidth="1"/>
    <col min="19" max="19" width="2.8984375" style="1" customWidth="1"/>
    <col min="20" max="20" width="10.59765625" style="1" customWidth="1"/>
    <col min="21" max="21" width="11.69921875" customWidth="1"/>
  </cols>
  <sheetData>
    <row r="2" spans="2:24" ht="27.6" x14ac:dyDescent="0.4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4" ht="18" thickBot="1" x14ac:dyDescent="0.45">
      <c r="Q3" s="3" t="s">
        <v>1</v>
      </c>
      <c r="R3" s="4">
        <v>40410</v>
      </c>
      <c r="S3" s="4"/>
      <c r="T3" s="4" t="s">
        <v>49</v>
      </c>
      <c r="U3" t="s">
        <v>54</v>
      </c>
    </row>
    <row r="4" spans="2:24" x14ac:dyDescent="0.4">
      <c r="B4" s="5" t="s">
        <v>2</v>
      </c>
      <c r="C4" s="6" t="s">
        <v>3</v>
      </c>
      <c r="D4" s="7" t="s">
        <v>50</v>
      </c>
      <c r="E4" s="8"/>
      <c r="F4" s="8"/>
      <c r="G4" s="8"/>
      <c r="H4" s="8"/>
      <c r="I4" s="9"/>
      <c r="J4" s="6" t="s">
        <v>51</v>
      </c>
      <c r="K4" s="6"/>
      <c r="L4" s="6"/>
      <c r="M4" s="6"/>
      <c r="N4" s="6"/>
      <c r="O4" s="10"/>
      <c r="P4" s="7" t="s">
        <v>52</v>
      </c>
      <c r="Q4" s="8"/>
      <c r="R4" s="8"/>
      <c r="S4" s="8"/>
      <c r="T4" s="8"/>
      <c r="U4" s="11"/>
    </row>
    <row r="5" spans="2:24" ht="18" thickBot="1" x14ac:dyDescent="0.45">
      <c r="B5" s="12"/>
      <c r="C5" s="13"/>
      <c r="D5" s="14" t="s">
        <v>7</v>
      </c>
      <c r="E5" s="14" t="s">
        <v>8</v>
      </c>
      <c r="F5" s="15" t="s">
        <v>9</v>
      </c>
      <c r="G5" s="16"/>
      <c r="H5" s="17"/>
      <c r="I5" s="14" t="s">
        <v>10</v>
      </c>
      <c r="J5" s="14" t="s">
        <v>7</v>
      </c>
      <c r="K5" s="14" t="s">
        <v>8</v>
      </c>
      <c r="L5" s="15" t="s">
        <v>9</v>
      </c>
      <c r="M5" s="16"/>
      <c r="N5" s="17"/>
      <c r="O5" s="14" t="s">
        <v>10</v>
      </c>
      <c r="P5" s="18" t="s">
        <v>7</v>
      </c>
      <c r="Q5" s="18" t="s">
        <v>8</v>
      </c>
      <c r="R5" s="15" t="s">
        <v>11</v>
      </c>
      <c r="S5" s="16"/>
      <c r="T5" s="17"/>
      <c r="U5" s="19" t="s">
        <v>10</v>
      </c>
    </row>
    <row r="6" spans="2:24" ht="18" thickTop="1" x14ac:dyDescent="0.4">
      <c r="B6" s="20" t="s">
        <v>12</v>
      </c>
      <c r="C6" s="21" t="s">
        <v>13</v>
      </c>
      <c r="D6" s="22">
        <v>18.3</v>
      </c>
      <c r="E6" s="23">
        <f t="shared" ref="E6:E21" si="0">I6/2</f>
        <v>3.5999999999999996</v>
      </c>
      <c r="F6" s="24">
        <v>14.7</v>
      </c>
      <c r="G6" s="25" t="s">
        <v>14</v>
      </c>
      <c r="H6" s="26">
        <v>21.9</v>
      </c>
      <c r="I6" s="21">
        <f>H6-F6</f>
        <v>7.1999999999999993</v>
      </c>
      <c r="J6" s="22">
        <v>99.8</v>
      </c>
      <c r="K6" s="23">
        <f>O6/2</f>
        <v>20.049999999999997</v>
      </c>
      <c r="L6" s="24">
        <v>79.900000000000006</v>
      </c>
      <c r="M6" s="25" t="s">
        <v>14</v>
      </c>
      <c r="N6" s="26">
        <v>120</v>
      </c>
      <c r="O6" s="21">
        <f>N6-L6</f>
        <v>40.099999999999994</v>
      </c>
      <c r="P6" s="27">
        <v>213</v>
      </c>
      <c r="Q6" s="23">
        <f t="shared" ref="Q6:Q20" si="1">U6/2</f>
        <v>42.5</v>
      </c>
      <c r="R6" s="24">
        <v>170</v>
      </c>
      <c r="S6" s="25" t="s">
        <v>14</v>
      </c>
      <c r="T6" s="28">
        <v>255</v>
      </c>
      <c r="U6" s="29">
        <f>T6-R6</f>
        <v>85</v>
      </c>
      <c r="X6" s="30"/>
    </row>
    <row r="7" spans="2:24" x14ac:dyDescent="0.4">
      <c r="B7" s="31" t="s">
        <v>15</v>
      </c>
      <c r="C7" s="32" t="s">
        <v>16</v>
      </c>
      <c r="D7" s="33">
        <v>5.3</v>
      </c>
      <c r="E7" s="23">
        <f t="shared" si="0"/>
        <v>1</v>
      </c>
      <c r="F7" s="24">
        <v>4.3</v>
      </c>
      <c r="G7" s="28" t="s">
        <v>14</v>
      </c>
      <c r="H7" s="34">
        <v>6.3</v>
      </c>
      <c r="I7" s="21">
        <f t="shared" ref="I7:I21" si="2">H7-F7</f>
        <v>2</v>
      </c>
      <c r="J7" s="33">
        <v>26</v>
      </c>
      <c r="K7" s="23">
        <f>O7/2</f>
        <v>5.1999999999999993</v>
      </c>
      <c r="L7" s="24">
        <v>20.8</v>
      </c>
      <c r="M7" s="28" t="s">
        <v>14</v>
      </c>
      <c r="N7" s="34">
        <v>31.2</v>
      </c>
      <c r="O7" s="21">
        <f t="shared" ref="O7:O21" si="3">N7-L7</f>
        <v>10.399999999999999</v>
      </c>
      <c r="P7" s="35">
        <v>226</v>
      </c>
      <c r="Q7" s="23">
        <f t="shared" si="1"/>
        <v>45</v>
      </c>
      <c r="R7" s="24">
        <v>181</v>
      </c>
      <c r="S7" s="28" t="s">
        <v>14</v>
      </c>
      <c r="T7" s="36">
        <v>271</v>
      </c>
      <c r="U7" s="29">
        <f t="shared" ref="U7:U21" si="4">T7-R7</f>
        <v>90</v>
      </c>
      <c r="X7" s="30"/>
    </row>
    <row r="8" spans="2:24" x14ac:dyDescent="0.4">
      <c r="B8" s="31" t="s">
        <v>17</v>
      </c>
      <c r="C8" s="32" t="s">
        <v>13</v>
      </c>
      <c r="D8" s="33">
        <v>2.6</v>
      </c>
      <c r="E8" s="23">
        <f t="shared" si="0"/>
        <v>0.5</v>
      </c>
      <c r="F8" s="24">
        <v>2.1</v>
      </c>
      <c r="G8" s="28" t="s">
        <v>14</v>
      </c>
      <c r="H8" s="34">
        <v>3.1</v>
      </c>
      <c r="I8" s="37">
        <f t="shared" si="2"/>
        <v>1</v>
      </c>
      <c r="J8" s="33">
        <v>21</v>
      </c>
      <c r="K8" s="23">
        <f t="shared" ref="K8:K20" si="5">O8/2</f>
        <v>4.1999999999999993</v>
      </c>
      <c r="L8" s="24">
        <v>16.8</v>
      </c>
      <c r="M8" s="28" t="s">
        <v>14</v>
      </c>
      <c r="N8" s="34">
        <v>25.2</v>
      </c>
      <c r="O8" s="21">
        <f t="shared" si="3"/>
        <v>8.3999999999999986</v>
      </c>
      <c r="P8" s="38">
        <v>47</v>
      </c>
      <c r="Q8" s="23">
        <f t="shared" si="1"/>
        <v>9.3999999999999986</v>
      </c>
      <c r="R8" s="24">
        <v>37.6</v>
      </c>
      <c r="S8" s="28" t="s">
        <v>14</v>
      </c>
      <c r="T8" s="39">
        <v>56.4</v>
      </c>
      <c r="U8" s="29">
        <f t="shared" si="4"/>
        <v>18.799999999999997</v>
      </c>
      <c r="X8" s="30"/>
    </row>
    <row r="9" spans="2:24" ht="34.799999999999997" x14ac:dyDescent="0.4">
      <c r="B9" s="31" t="s">
        <v>18</v>
      </c>
      <c r="C9" s="40" t="s">
        <v>19</v>
      </c>
      <c r="D9" s="33">
        <v>1.5</v>
      </c>
      <c r="E9" s="23">
        <f t="shared" si="0"/>
        <v>0.30000000000000004</v>
      </c>
      <c r="F9" s="24">
        <v>1.2</v>
      </c>
      <c r="G9" s="28" t="s">
        <v>14</v>
      </c>
      <c r="H9" s="34">
        <v>1.8</v>
      </c>
      <c r="I9" s="21">
        <f t="shared" si="2"/>
        <v>0.60000000000000009</v>
      </c>
      <c r="J9" s="33">
        <v>5.45</v>
      </c>
      <c r="K9" s="23">
        <f t="shared" si="5"/>
        <v>1.0899999999999999</v>
      </c>
      <c r="L9" s="24">
        <v>4.3600000000000003</v>
      </c>
      <c r="M9" s="28" t="s">
        <v>14</v>
      </c>
      <c r="N9" s="34">
        <v>6.54</v>
      </c>
      <c r="O9" s="21">
        <f t="shared" si="3"/>
        <v>2.1799999999999997</v>
      </c>
      <c r="P9" s="35">
        <v>8.2899999999999991</v>
      </c>
      <c r="Q9" s="23">
        <f t="shared" si="1"/>
        <v>1.65</v>
      </c>
      <c r="R9" s="24">
        <v>6.64</v>
      </c>
      <c r="S9" s="28" t="s">
        <v>14</v>
      </c>
      <c r="T9" s="41">
        <v>9.94</v>
      </c>
      <c r="U9" s="29">
        <f t="shared" si="4"/>
        <v>3.3</v>
      </c>
      <c r="X9" s="30"/>
    </row>
    <row r="10" spans="2:24" x14ac:dyDescent="0.4">
      <c r="B10" s="42" t="s">
        <v>20</v>
      </c>
      <c r="C10" s="32" t="s">
        <v>13</v>
      </c>
      <c r="D10" s="33">
        <v>44.6</v>
      </c>
      <c r="E10" s="23">
        <v>0.2</v>
      </c>
      <c r="F10" s="24">
        <v>35.700000000000003</v>
      </c>
      <c r="G10" s="28" t="s">
        <v>32</v>
      </c>
      <c r="H10" s="34">
        <v>53.5</v>
      </c>
      <c r="I10" s="21">
        <v>0.4</v>
      </c>
      <c r="J10" s="33">
        <v>152</v>
      </c>
      <c r="K10" s="23">
        <v>1.0499999999999998</v>
      </c>
      <c r="L10" s="24">
        <v>122</v>
      </c>
      <c r="M10" s="28" t="s">
        <v>32</v>
      </c>
      <c r="N10" s="34">
        <v>183</v>
      </c>
      <c r="O10" s="21">
        <v>2.0999999999999996</v>
      </c>
      <c r="P10" s="43">
        <v>397</v>
      </c>
      <c r="Q10" s="23">
        <v>1.6999999999999997</v>
      </c>
      <c r="R10" s="24">
        <v>318</v>
      </c>
      <c r="S10" s="28" t="s">
        <v>32</v>
      </c>
      <c r="T10" s="39">
        <v>477</v>
      </c>
      <c r="U10" s="29">
        <v>3.3999999999999995</v>
      </c>
      <c r="X10" s="30"/>
    </row>
    <row r="11" spans="2:24" x14ac:dyDescent="0.4">
      <c r="B11" s="31" t="s">
        <v>21</v>
      </c>
      <c r="C11" s="32" t="s">
        <v>16</v>
      </c>
      <c r="D11" s="33">
        <v>6.5</v>
      </c>
      <c r="E11" s="23">
        <f t="shared" si="0"/>
        <v>1.2999999999999998</v>
      </c>
      <c r="F11" s="24">
        <v>5.2</v>
      </c>
      <c r="G11" s="28" t="s">
        <v>14</v>
      </c>
      <c r="H11" s="34">
        <v>7.8</v>
      </c>
      <c r="I11" s="21">
        <f t="shared" si="2"/>
        <v>2.5999999999999996</v>
      </c>
      <c r="J11" s="33">
        <v>26.5</v>
      </c>
      <c r="K11" s="23">
        <f t="shared" si="5"/>
        <v>5.3000000000000007</v>
      </c>
      <c r="L11" s="24">
        <v>21.2</v>
      </c>
      <c r="M11" s="28" t="s">
        <v>14</v>
      </c>
      <c r="N11" s="34">
        <v>31.8</v>
      </c>
      <c r="O11" s="21">
        <f t="shared" si="3"/>
        <v>10.600000000000001</v>
      </c>
      <c r="P11" s="43">
        <v>51.2</v>
      </c>
      <c r="Q11" s="23">
        <f t="shared" si="1"/>
        <v>10.199999999999999</v>
      </c>
      <c r="R11" s="24">
        <v>41</v>
      </c>
      <c r="S11" s="28" t="s">
        <v>14</v>
      </c>
      <c r="T11" s="39">
        <v>61.4</v>
      </c>
      <c r="U11" s="29">
        <f t="shared" si="4"/>
        <v>20.399999999999999</v>
      </c>
      <c r="X11" s="30"/>
    </row>
    <row r="12" spans="2:24" x14ac:dyDescent="0.4">
      <c r="B12" s="42" t="s">
        <v>22</v>
      </c>
      <c r="C12" s="32" t="s">
        <v>23</v>
      </c>
      <c r="D12" s="33">
        <v>2.81</v>
      </c>
      <c r="E12" s="23">
        <f>I12/2</f>
        <v>0.56000000000000005</v>
      </c>
      <c r="F12" s="24">
        <v>2.25</v>
      </c>
      <c r="G12" s="28" t="s">
        <v>14</v>
      </c>
      <c r="H12" s="34">
        <v>3.37</v>
      </c>
      <c r="I12" s="21">
        <f t="shared" si="2"/>
        <v>1.1200000000000001</v>
      </c>
      <c r="J12" s="33">
        <v>8.61</v>
      </c>
      <c r="K12" s="23">
        <f>O12/2</f>
        <v>1.7050000000000005</v>
      </c>
      <c r="L12" s="24">
        <v>6.89</v>
      </c>
      <c r="M12" s="28" t="s">
        <v>14</v>
      </c>
      <c r="N12" s="34">
        <v>10.3</v>
      </c>
      <c r="O12" s="21">
        <f t="shared" si="3"/>
        <v>3.410000000000001</v>
      </c>
      <c r="P12" s="43">
        <v>16</v>
      </c>
      <c r="Q12" s="23">
        <f>U12/2</f>
        <v>3.1999999999999993</v>
      </c>
      <c r="R12" s="24">
        <v>12.8</v>
      </c>
      <c r="S12" s="28" t="s">
        <v>14</v>
      </c>
      <c r="T12" s="39">
        <v>19.2</v>
      </c>
      <c r="U12" s="29">
        <f t="shared" si="4"/>
        <v>6.3999999999999986</v>
      </c>
      <c r="X12" s="30"/>
    </row>
    <row r="13" spans="2:24" x14ac:dyDescent="0.4">
      <c r="B13" s="31" t="s">
        <v>24</v>
      </c>
      <c r="C13" s="32" t="s">
        <v>25</v>
      </c>
      <c r="D13" s="33">
        <v>0.9</v>
      </c>
      <c r="E13" s="23">
        <f t="shared" si="0"/>
        <v>0.18000000000000005</v>
      </c>
      <c r="F13" s="24">
        <v>0.72</v>
      </c>
      <c r="G13" s="28" t="s">
        <v>14</v>
      </c>
      <c r="H13" s="34">
        <v>1.08</v>
      </c>
      <c r="I13" s="21">
        <f t="shared" si="2"/>
        <v>0.3600000000000001</v>
      </c>
      <c r="J13" s="33">
        <v>2.37</v>
      </c>
      <c r="K13" s="44">
        <f t="shared" si="5"/>
        <v>0.47</v>
      </c>
      <c r="L13" s="45">
        <v>1.9</v>
      </c>
      <c r="M13" s="39" t="s">
        <v>14</v>
      </c>
      <c r="N13" s="34">
        <v>2.84</v>
      </c>
      <c r="O13" s="32">
        <f t="shared" si="3"/>
        <v>0.94</v>
      </c>
      <c r="P13" s="43">
        <v>5.08</v>
      </c>
      <c r="Q13" s="44">
        <f t="shared" si="1"/>
        <v>1.0099999999999998</v>
      </c>
      <c r="R13" s="45">
        <v>4.07</v>
      </c>
      <c r="S13" s="39" t="s">
        <v>14</v>
      </c>
      <c r="T13" s="34">
        <v>6.09</v>
      </c>
      <c r="U13" s="29">
        <f t="shared" si="4"/>
        <v>2.0199999999999996</v>
      </c>
      <c r="X13" s="30"/>
    </row>
    <row r="14" spans="2:24" x14ac:dyDescent="0.4">
      <c r="B14" s="42" t="s">
        <v>26</v>
      </c>
      <c r="C14" s="32" t="s">
        <v>27</v>
      </c>
      <c r="D14" s="46">
        <v>356</v>
      </c>
      <c r="E14" s="23">
        <f t="shared" si="0"/>
        <v>71</v>
      </c>
      <c r="F14" s="24">
        <v>285</v>
      </c>
      <c r="G14" s="28" t="s">
        <v>14</v>
      </c>
      <c r="H14" s="34">
        <v>427</v>
      </c>
      <c r="I14" s="21">
        <f t="shared" si="2"/>
        <v>142</v>
      </c>
      <c r="J14" s="33">
        <v>92.2</v>
      </c>
      <c r="K14" s="44">
        <f t="shared" si="5"/>
        <v>18.600000000000001</v>
      </c>
      <c r="L14" s="45">
        <v>73.8</v>
      </c>
      <c r="M14" s="39" t="s">
        <v>14</v>
      </c>
      <c r="N14" s="34">
        <v>111</v>
      </c>
      <c r="O14" s="32">
        <f t="shared" si="3"/>
        <v>37.200000000000003</v>
      </c>
      <c r="P14" s="38">
        <v>114</v>
      </c>
      <c r="Q14" s="44">
        <f t="shared" si="1"/>
        <v>22.799999999999997</v>
      </c>
      <c r="R14" s="45">
        <v>91.4</v>
      </c>
      <c r="S14" s="39" t="s">
        <v>14</v>
      </c>
      <c r="T14" s="34">
        <v>137</v>
      </c>
      <c r="U14" s="29">
        <f t="shared" si="4"/>
        <v>45.599999999999994</v>
      </c>
      <c r="X14" s="30"/>
    </row>
    <row r="15" spans="2:24" x14ac:dyDescent="0.4">
      <c r="B15" s="47" t="s">
        <v>28</v>
      </c>
      <c r="C15" s="48" t="s">
        <v>29</v>
      </c>
      <c r="D15" s="49">
        <v>16.399999999999999</v>
      </c>
      <c r="E15" s="23">
        <f t="shared" si="0"/>
        <v>3.2000000000000011</v>
      </c>
      <c r="F15" s="24">
        <v>13.2</v>
      </c>
      <c r="G15" s="28" t="s">
        <v>14</v>
      </c>
      <c r="H15" s="26">
        <v>19.600000000000001</v>
      </c>
      <c r="I15" s="21">
        <f t="shared" si="2"/>
        <v>6.4000000000000021</v>
      </c>
      <c r="J15" s="49">
        <v>53.5</v>
      </c>
      <c r="K15" s="44">
        <f t="shared" si="5"/>
        <v>10.700000000000003</v>
      </c>
      <c r="L15" s="45">
        <v>42.8</v>
      </c>
      <c r="M15" s="39" t="s">
        <v>14</v>
      </c>
      <c r="N15" s="34">
        <v>64.2</v>
      </c>
      <c r="O15" s="32">
        <f t="shared" si="3"/>
        <v>21.400000000000006</v>
      </c>
      <c r="P15" s="38">
        <v>192</v>
      </c>
      <c r="Q15" s="44">
        <f t="shared" si="1"/>
        <v>100</v>
      </c>
      <c r="R15" s="45">
        <v>154</v>
      </c>
      <c r="S15" s="39" t="s">
        <v>14</v>
      </c>
      <c r="T15" s="34">
        <v>231</v>
      </c>
      <c r="U15" s="29">
        <v>200</v>
      </c>
      <c r="X15" s="30"/>
    </row>
    <row r="16" spans="2:24" x14ac:dyDescent="0.4">
      <c r="B16" s="47" t="s">
        <v>30</v>
      </c>
      <c r="C16" s="48" t="s">
        <v>16</v>
      </c>
      <c r="D16" s="49">
        <v>1.3</v>
      </c>
      <c r="E16" s="23">
        <f t="shared" si="0"/>
        <v>0.19999999999999996</v>
      </c>
      <c r="F16" s="50">
        <v>1.1000000000000001</v>
      </c>
      <c r="G16" s="39" t="s">
        <v>14</v>
      </c>
      <c r="H16" s="51">
        <v>1.5</v>
      </c>
      <c r="I16" s="21">
        <f t="shared" si="2"/>
        <v>0.39999999999999991</v>
      </c>
      <c r="J16" s="49">
        <v>17.3</v>
      </c>
      <c r="K16" s="44">
        <f t="shared" si="5"/>
        <v>3.3999999999999995</v>
      </c>
      <c r="L16" s="45">
        <v>13.9</v>
      </c>
      <c r="M16" s="39" t="s">
        <v>14</v>
      </c>
      <c r="N16" s="34">
        <v>20.7</v>
      </c>
      <c r="O16" s="32">
        <f t="shared" si="3"/>
        <v>6.7999999999999989</v>
      </c>
      <c r="P16" s="43">
        <v>61.7</v>
      </c>
      <c r="Q16" s="44">
        <f t="shared" si="1"/>
        <v>12.3</v>
      </c>
      <c r="R16" s="45">
        <v>49.4</v>
      </c>
      <c r="S16" s="39" t="s">
        <v>14</v>
      </c>
      <c r="T16" s="34">
        <v>74</v>
      </c>
      <c r="U16" s="29">
        <f t="shared" si="4"/>
        <v>24.6</v>
      </c>
      <c r="X16" s="30"/>
    </row>
    <row r="17" spans="2:24" x14ac:dyDescent="0.4">
      <c r="B17" s="47" t="s">
        <v>31</v>
      </c>
      <c r="C17" s="48" t="s">
        <v>13</v>
      </c>
      <c r="D17" s="49">
        <v>9.6999999999999993</v>
      </c>
      <c r="E17" s="23">
        <f t="shared" si="0"/>
        <v>1.9</v>
      </c>
      <c r="F17" s="45">
        <v>7.8</v>
      </c>
      <c r="G17" s="39" t="s">
        <v>32</v>
      </c>
      <c r="H17" s="51">
        <v>11.6</v>
      </c>
      <c r="I17" s="21">
        <f t="shared" si="2"/>
        <v>3.8</v>
      </c>
      <c r="J17" s="49">
        <v>24.7</v>
      </c>
      <c r="K17" s="44">
        <f t="shared" si="5"/>
        <v>4.9000000000000004</v>
      </c>
      <c r="L17" s="45">
        <v>19.8</v>
      </c>
      <c r="M17" s="39" t="s">
        <v>14</v>
      </c>
      <c r="N17" s="34">
        <v>29.6</v>
      </c>
      <c r="O17" s="32">
        <f t="shared" si="3"/>
        <v>9.8000000000000007</v>
      </c>
      <c r="P17" s="43">
        <v>56.1</v>
      </c>
      <c r="Q17" s="44">
        <f t="shared" si="1"/>
        <v>11.2</v>
      </c>
      <c r="R17" s="45">
        <v>44.9</v>
      </c>
      <c r="S17" s="39" t="s">
        <v>14</v>
      </c>
      <c r="T17" s="34">
        <v>67.3</v>
      </c>
      <c r="U17" s="29">
        <f t="shared" si="4"/>
        <v>22.4</v>
      </c>
      <c r="X17" s="30"/>
    </row>
    <row r="18" spans="2:24" x14ac:dyDescent="0.4">
      <c r="B18" s="47" t="s">
        <v>33</v>
      </c>
      <c r="C18" s="48" t="s">
        <v>13</v>
      </c>
      <c r="D18" s="52">
        <v>0.65800000000000003</v>
      </c>
      <c r="E18" s="23">
        <f t="shared" si="0"/>
        <v>0.13100000000000001</v>
      </c>
      <c r="F18" s="45">
        <v>0.52700000000000002</v>
      </c>
      <c r="G18" s="39" t="s">
        <v>14</v>
      </c>
      <c r="H18" s="53">
        <v>0.78900000000000003</v>
      </c>
      <c r="I18" s="21">
        <f t="shared" si="2"/>
        <v>0.26200000000000001</v>
      </c>
      <c r="J18" s="49">
        <v>2.85</v>
      </c>
      <c r="K18" s="44">
        <f t="shared" si="5"/>
        <v>0.57000000000000006</v>
      </c>
      <c r="L18" s="45">
        <v>2.2799999999999998</v>
      </c>
      <c r="M18" s="39" t="s">
        <v>14</v>
      </c>
      <c r="N18" s="54">
        <v>3.42</v>
      </c>
      <c r="O18" s="32">
        <f t="shared" si="3"/>
        <v>1.1400000000000001</v>
      </c>
      <c r="P18" s="43">
        <v>18.3</v>
      </c>
      <c r="Q18" s="44">
        <f t="shared" si="1"/>
        <v>3.6500000000000004</v>
      </c>
      <c r="R18" s="45">
        <v>14.7</v>
      </c>
      <c r="S18" s="39" t="s">
        <v>14</v>
      </c>
      <c r="T18" s="55">
        <v>22</v>
      </c>
      <c r="U18" s="29">
        <f t="shared" si="4"/>
        <v>7.3000000000000007</v>
      </c>
      <c r="X18" s="30"/>
    </row>
    <row r="19" spans="2:24" x14ac:dyDescent="0.4">
      <c r="B19" s="47" t="s">
        <v>34</v>
      </c>
      <c r="C19" s="48" t="s">
        <v>13</v>
      </c>
      <c r="D19" s="49">
        <v>0.81</v>
      </c>
      <c r="E19" s="23">
        <f t="shared" si="0"/>
        <v>0.15999999999999998</v>
      </c>
      <c r="F19" s="45">
        <v>0.65</v>
      </c>
      <c r="G19" s="39" t="s">
        <v>14</v>
      </c>
      <c r="H19" s="51">
        <v>0.97</v>
      </c>
      <c r="I19" s="21">
        <f t="shared" si="2"/>
        <v>0.31999999999999995</v>
      </c>
      <c r="J19" s="49">
        <v>2.2400000000000002</v>
      </c>
      <c r="K19" s="44">
        <f t="shared" si="5"/>
        <v>0.44000000000000006</v>
      </c>
      <c r="L19" s="45">
        <v>1.8</v>
      </c>
      <c r="M19" s="39" t="s">
        <v>14</v>
      </c>
      <c r="N19" s="34">
        <v>2.68</v>
      </c>
      <c r="O19" s="32">
        <f t="shared" si="3"/>
        <v>0.88000000000000012</v>
      </c>
      <c r="P19" s="43">
        <v>4.1399999999999997</v>
      </c>
      <c r="Q19" s="44">
        <f t="shared" si="1"/>
        <v>0.82000000000000006</v>
      </c>
      <c r="R19" s="45">
        <v>3.32</v>
      </c>
      <c r="S19" s="39" t="s">
        <v>14</v>
      </c>
      <c r="T19" s="34">
        <v>4.96</v>
      </c>
      <c r="U19" s="29">
        <f t="shared" si="4"/>
        <v>1.6400000000000001</v>
      </c>
      <c r="X19" s="30"/>
    </row>
    <row r="20" spans="2:24" x14ac:dyDescent="0.4">
      <c r="B20" s="56" t="s">
        <v>35</v>
      </c>
      <c r="C20" s="48" t="s">
        <v>36</v>
      </c>
      <c r="D20" s="49">
        <v>6.85</v>
      </c>
      <c r="E20" s="23">
        <f t="shared" si="0"/>
        <v>1.37</v>
      </c>
      <c r="F20" s="45">
        <v>5.48</v>
      </c>
      <c r="G20" s="39" t="s">
        <v>14</v>
      </c>
      <c r="H20" s="51">
        <v>8.2200000000000006</v>
      </c>
      <c r="I20" s="21">
        <f t="shared" si="2"/>
        <v>2.74</v>
      </c>
      <c r="J20" s="49">
        <v>13.3</v>
      </c>
      <c r="K20" s="44">
        <f t="shared" si="5"/>
        <v>2.7</v>
      </c>
      <c r="L20" s="45">
        <v>10.6</v>
      </c>
      <c r="M20" s="39" t="s">
        <v>14</v>
      </c>
      <c r="N20" s="34">
        <v>16</v>
      </c>
      <c r="O20" s="32">
        <f t="shared" si="3"/>
        <v>5.4</v>
      </c>
      <c r="P20" s="43">
        <v>21.8</v>
      </c>
      <c r="Q20" s="44">
        <f t="shared" si="1"/>
        <v>4.3500000000000014</v>
      </c>
      <c r="R20" s="45">
        <v>17.399999999999999</v>
      </c>
      <c r="S20" s="39" t="s">
        <v>14</v>
      </c>
      <c r="T20" s="57">
        <v>26.1</v>
      </c>
      <c r="U20" s="29">
        <f t="shared" si="4"/>
        <v>8.7000000000000028</v>
      </c>
      <c r="X20" s="30"/>
    </row>
    <row r="21" spans="2:24" ht="18" thickBot="1" x14ac:dyDescent="0.45">
      <c r="B21" s="58" t="s">
        <v>37</v>
      </c>
      <c r="C21" s="59" t="s">
        <v>29</v>
      </c>
      <c r="D21" s="60">
        <v>1.4</v>
      </c>
      <c r="E21" s="61">
        <f t="shared" si="0"/>
        <v>0.27999999999999992</v>
      </c>
      <c r="F21" s="62">
        <v>1.1200000000000001</v>
      </c>
      <c r="G21" s="63" t="s">
        <v>14</v>
      </c>
      <c r="H21" s="64">
        <v>1.68</v>
      </c>
      <c r="I21" s="65">
        <f t="shared" si="2"/>
        <v>0.55999999999999983</v>
      </c>
      <c r="J21" s="60">
        <v>4.29</v>
      </c>
      <c r="K21" s="66">
        <f>O21/2</f>
        <v>0.84999999999999987</v>
      </c>
      <c r="L21" s="67">
        <v>3.44</v>
      </c>
      <c r="M21" s="68" t="s">
        <v>14</v>
      </c>
      <c r="N21" s="69">
        <v>5.14</v>
      </c>
      <c r="O21" s="59">
        <f t="shared" si="3"/>
        <v>1.6999999999999997</v>
      </c>
      <c r="P21" s="70">
        <v>10.4</v>
      </c>
      <c r="Q21" s="66">
        <f>U21/2</f>
        <v>2.08</v>
      </c>
      <c r="R21" s="67">
        <v>8.34</v>
      </c>
      <c r="S21" s="68" t="s">
        <v>14</v>
      </c>
      <c r="T21" s="64">
        <v>12.5</v>
      </c>
      <c r="U21" s="71">
        <f t="shared" si="4"/>
        <v>4.16</v>
      </c>
      <c r="X21" s="30"/>
    </row>
  </sheetData>
  <mergeCells count="9">
    <mergeCell ref="D2:P2"/>
    <mergeCell ref="B4:B5"/>
    <mergeCell ref="C4:C5"/>
    <mergeCell ref="D4:I4"/>
    <mergeCell ref="J4:N4"/>
    <mergeCell ref="P4:U4"/>
    <mergeCell ref="F5:H5"/>
    <mergeCell ref="L5:N5"/>
    <mergeCell ref="R5:T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38C4-2AFA-4A09-8A9C-0897790BC1B6}">
  <sheetPr>
    <pageSetUpPr fitToPage="1"/>
  </sheetPr>
  <dimension ref="B2:X21"/>
  <sheetViews>
    <sheetView tabSelected="1" view="pageBreakPreview" zoomScale="80" zoomScaleNormal="85" zoomScaleSheetLayoutView="80" workbookViewId="0">
      <pane xSplit="2" topLeftCell="D1" activePane="topRight" state="frozen"/>
      <selection activeCell="A8" sqref="A8"/>
      <selection pane="topRight" activeCell="T8" sqref="T8"/>
    </sheetView>
  </sheetViews>
  <sheetFormatPr defaultRowHeight="17.399999999999999" x14ac:dyDescent="0.4"/>
  <cols>
    <col min="1" max="1" width="2.19921875" customWidth="1"/>
    <col min="2" max="2" width="14.8984375" style="1" customWidth="1"/>
    <col min="3" max="3" width="12.3984375" style="1" bestFit="1" customWidth="1"/>
    <col min="7" max="7" width="2.69921875" style="1" customWidth="1"/>
    <col min="8" max="8" width="8.8984375" style="1" customWidth="1"/>
    <col min="9" max="9" width="11.69921875" customWidth="1"/>
    <col min="13" max="13" width="3.09765625" style="1" customWidth="1"/>
    <col min="14" max="14" width="9.8984375" style="1" customWidth="1"/>
    <col min="15" max="15" width="10.5" customWidth="1"/>
    <col min="19" max="19" width="2.8984375" style="1" customWidth="1"/>
    <col min="20" max="20" width="10.59765625" style="1" customWidth="1"/>
    <col min="21" max="21" width="11.69921875" customWidth="1"/>
  </cols>
  <sheetData>
    <row r="2" spans="2:24" ht="27.6" x14ac:dyDescent="0.4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4" ht="18" thickBot="1" x14ac:dyDescent="0.45">
      <c r="Q3" s="3" t="s">
        <v>1</v>
      </c>
      <c r="R3" s="4">
        <v>40420</v>
      </c>
      <c r="S3" s="4"/>
      <c r="T3" s="4" t="s">
        <v>49</v>
      </c>
      <c r="U3" t="s">
        <v>55</v>
      </c>
    </row>
    <row r="4" spans="2:24" x14ac:dyDescent="0.4">
      <c r="B4" s="5" t="s">
        <v>2</v>
      </c>
      <c r="C4" s="6" t="s">
        <v>3</v>
      </c>
      <c r="D4" s="7" t="s">
        <v>46</v>
      </c>
      <c r="E4" s="8"/>
      <c r="F4" s="8"/>
      <c r="G4" s="8"/>
      <c r="H4" s="8"/>
      <c r="I4" s="9"/>
      <c r="J4" s="6" t="s">
        <v>47</v>
      </c>
      <c r="K4" s="6"/>
      <c r="L4" s="6"/>
      <c r="M4" s="6"/>
      <c r="N4" s="6"/>
      <c r="O4" s="10"/>
      <c r="P4" s="7" t="s">
        <v>48</v>
      </c>
      <c r="Q4" s="8"/>
      <c r="R4" s="8"/>
      <c r="S4" s="8"/>
      <c r="T4" s="8"/>
      <c r="U4" s="11"/>
    </row>
    <row r="5" spans="2:24" ht="18" thickBot="1" x14ac:dyDescent="0.45">
      <c r="B5" s="12"/>
      <c r="C5" s="13"/>
      <c r="D5" s="14" t="s">
        <v>7</v>
      </c>
      <c r="E5" s="14" t="s">
        <v>8</v>
      </c>
      <c r="F5" s="15" t="s">
        <v>9</v>
      </c>
      <c r="G5" s="16"/>
      <c r="H5" s="17"/>
      <c r="I5" s="14" t="s">
        <v>10</v>
      </c>
      <c r="J5" s="14" t="s">
        <v>7</v>
      </c>
      <c r="K5" s="14" t="s">
        <v>8</v>
      </c>
      <c r="L5" s="15" t="s">
        <v>9</v>
      </c>
      <c r="M5" s="16"/>
      <c r="N5" s="17"/>
      <c r="O5" s="14" t="s">
        <v>10</v>
      </c>
      <c r="P5" s="18" t="s">
        <v>7</v>
      </c>
      <c r="Q5" s="18" t="s">
        <v>8</v>
      </c>
      <c r="R5" s="15" t="s">
        <v>11</v>
      </c>
      <c r="S5" s="16"/>
      <c r="T5" s="17"/>
      <c r="U5" s="19" t="s">
        <v>10</v>
      </c>
    </row>
    <row r="6" spans="2:24" ht="18" thickTop="1" x14ac:dyDescent="0.4">
      <c r="B6" s="20" t="s">
        <v>12</v>
      </c>
      <c r="C6" s="21" t="s">
        <v>13</v>
      </c>
      <c r="D6" s="22">
        <v>17.100000000000001</v>
      </c>
      <c r="E6" s="23">
        <f t="shared" ref="E6:E21" si="0">I6/2</f>
        <v>3.4000000000000004</v>
      </c>
      <c r="F6" s="24">
        <v>13.7</v>
      </c>
      <c r="G6" s="25" t="s">
        <v>14</v>
      </c>
      <c r="H6" s="26">
        <v>20.5</v>
      </c>
      <c r="I6" s="21">
        <f>H6-F6</f>
        <v>6.8000000000000007</v>
      </c>
      <c r="J6" s="22">
        <v>97.7</v>
      </c>
      <c r="K6" s="23">
        <f>O6/2</f>
        <v>19.399999999999999</v>
      </c>
      <c r="L6" s="24">
        <v>78.2</v>
      </c>
      <c r="M6" s="25" t="s">
        <v>14</v>
      </c>
      <c r="N6" s="26">
        <v>117</v>
      </c>
      <c r="O6" s="21">
        <f>N6-L6</f>
        <v>38.799999999999997</v>
      </c>
      <c r="P6" s="27">
        <v>213</v>
      </c>
      <c r="Q6" s="23">
        <f t="shared" ref="Q6:Q20" si="1">U6/2</f>
        <v>42.5</v>
      </c>
      <c r="R6" s="24">
        <v>170</v>
      </c>
      <c r="S6" s="25" t="s">
        <v>14</v>
      </c>
      <c r="T6" s="28">
        <v>255</v>
      </c>
      <c r="U6" s="29">
        <f>T6-R6</f>
        <v>85</v>
      </c>
      <c r="X6" s="30"/>
    </row>
    <row r="7" spans="2:24" x14ac:dyDescent="0.4">
      <c r="B7" s="31" t="s">
        <v>15</v>
      </c>
      <c r="C7" s="32" t="s">
        <v>16</v>
      </c>
      <c r="D7" s="33">
        <v>4.5999999999999996</v>
      </c>
      <c r="E7" s="23">
        <f t="shared" si="0"/>
        <v>0.89999999999999991</v>
      </c>
      <c r="F7" s="24">
        <v>3.7</v>
      </c>
      <c r="G7" s="28" t="s">
        <v>14</v>
      </c>
      <c r="H7" s="34">
        <v>5.5</v>
      </c>
      <c r="I7" s="21">
        <f t="shared" ref="I7:I21" si="2">H7-F7</f>
        <v>1.7999999999999998</v>
      </c>
      <c r="J7" s="33">
        <v>28.6</v>
      </c>
      <c r="K7" s="23">
        <f>O7/2</f>
        <v>5.6999999999999993</v>
      </c>
      <c r="L7" s="24">
        <v>22.9</v>
      </c>
      <c r="M7" s="28" t="s">
        <v>14</v>
      </c>
      <c r="N7" s="34">
        <v>34.299999999999997</v>
      </c>
      <c r="O7" s="21">
        <f t="shared" ref="O7:O21" si="3">N7-L7</f>
        <v>11.399999999999999</v>
      </c>
      <c r="P7" s="35">
        <v>223</v>
      </c>
      <c r="Q7" s="23">
        <f t="shared" si="1"/>
        <v>44.5</v>
      </c>
      <c r="R7" s="24">
        <v>179</v>
      </c>
      <c r="S7" s="28" t="s">
        <v>14</v>
      </c>
      <c r="T7" s="36">
        <v>268</v>
      </c>
      <c r="U7" s="29">
        <f t="shared" ref="U7:U21" si="4">T7-R7</f>
        <v>89</v>
      </c>
      <c r="X7" s="30"/>
    </row>
    <row r="8" spans="2:24" x14ac:dyDescent="0.4">
      <c r="B8" s="31" t="s">
        <v>17</v>
      </c>
      <c r="C8" s="32" t="s">
        <v>13</v>
      </c>
      <c r="D8" s="33">
        <v>2.6</v>
      </c>
      <c r="E8" s="23">
        <f t="shared" si="0"/>
        <v>0.5</v>
      </c>
      <c r="F8" s="24">
        <v>2.1</v>
      </c>
      <c r="G8" s="28" t="s">
        <v>14</v>
      </c>
      <c r="H8" s="34">
        <v>3.1</v>
      </c>
      <c r="I8" s="37">
        <f t="shared" si="2"/>
        <v>1</v>
      </c>
      <c r="J8" s="33">
        <v>22.4</v>
      </c>
      <c r="K8" s="23">
        <f t="shared" ref="K8:K20" si="5">O8/2</f>
        <v>4.4000000000000004</v>
      </c>
      <c r="L8" s="24">
        <v>18</v>
      </c>
      <c r="M8" s="28" t="s">
        <v>14</v>
      </c>
      <c r="N8" s="34">
        <v>26.8</v>
      </c>
      <c r="O8" s="21">
        <f t="shared" si="3"/>
        <v>8.8000000000000007</v>
      </c>
      <c r="P8" s="38">
        <v>44.8</v>
      </c>
      <c r="Q8" s="23">
        <f t="shared" si="1"/>
        <v>8.9000000000000021</v>
      </c>
      <c r="R8" s="24">
        <v>35.9</v>
      </c>
      <c r="S8" s="28" t="s">
        <v>14</v>
      </c>
      <c r="T8" s="39">
        <v>53.7</v>
      </c>
      <c r="U8" s="29">
        <f t="shared" si="4"/>
        <v>17.800000000000004</v>
      </c>
      <c r="X8" s="30"/>
    </row>
    <row r="9" spans="2:24" ht="34.799999999999997" x14ac:dyDescent="0.4">
      <c r="B9" s="31" t="s">
        <v>18</v>
      </c>
      <c r="C9" s="40" t="s">
        <v>19</v>
      </c>
      <c r="D9" s="33">
        <v>1.4</v>
      </c>
      <c r="E9" s="23">
        <f t="shared" si="0"/>
        <v>0.27999999999999992</v>
      </c>
      <c r="F9" s="24">
        <v>1.1200000000000001</v>
      </c>
      <c r="G9" s="28" t="s">
        <v>14</v>
      </c>
      <c r="H9" s="34">
        <v>1.68</v>
      </c>
      <c r="I9" s="21">
        <f t="shared" si="2"/>
        <v>0.55999999999999983</v>
      </c>
      <c r="J9" s="33">
        <v>5.49</v>
      </c>
      <c r="K9" s="23">
        <f t="shared" si="5"/>
        <v>1.0899999999999999</v>
      </c>
      <c r="L9" s="24">
        <v>4.4000000000000004</v>
      </c>
      <c r="M9" s="28" t="s">
        <v>14</v>
      </c>
      <c r="N9" s="34">
        <v>6.58</v>
      </c>
      <c r="O9" s="21">
        <f t="shared" si="3"/>
        <v>2.1799999999999997</v>
      </c>
      <c r="P9" s="35">
        <v>8.76</v>
      </c>
      <c r="Q9" s="23">
        <f t="shared" si="1"/>
        <v>1.7450000000000001</v>
      </c>
      <c r="R9" s="24">
        <v>7.01</v>
      </c>
      <c r="S9" s="28" t="s">
        <v>14</v>
      </c>
      <c r="T9" s="41">
        <v>10.5</v>
      </c>
      <c r="U9" s="29">
        <f t="shared" si="4"/>
        <v>3.49</v>
      </c>
      <c r="X9" s="30"/>
    </row>
    <row r="10" spans="2:24" x14ac:dyDescent="0.4">
      <c r="B10" s="42" t="s">
        <v>20</v>
      </c>
      <c r="C10" s="32" t="s">
        <v>13</v>
      </c>
      <c r="D10" s="33">
        <v>45.3</v>
      </c>
      <c r="E10" s="23">
        <v>0.2</v>
      </c>
      <c r="F10" s="24">
        <v>36.299999999999997</v>
      </c>
      <c r="G10" s="28" t="s">
        <v>32</v>
      </c>
      <c r="H10" s="34">
        <v>54.3</v>
      </c>
      <c r="I10" s="21">
        <v>0.4</v>
      </c>
      <c r="J10" s="33">
        <v>144</v>
      </c>
      <c r="K10" s="23">
        <v>1.0499999999999998</v>
      </c>
      <c r="L10" s="24">
        <v>115</v>
      </c>
      <c r="M10" s="28" t="s">
        <v>32</v>
      </c>
      <c r="N10" s="34">
        <v>175</v>
      </c>
      <c r="O10" s="21">
        <v>2.0999999999999996</v>
      </c>
      <c r="P10" s="43">
        <v>374</v>
      </c>
      <c r="Q10" s="23">
        <v>1.6999999999999997</v>
      </c>
      <c r="R10" s="24">
        <v>299</v>
      </c>
      <c r="S10" s="28" t="s">
        <v>32</v>
      </c>
      <c r="T10" s="39">
        <v>449</v>
      </c>
      <c r="U10" s="29">
        <v>3.3999999999999995</v>
      </c>
      <c r="X10" s="30"/>
    </row>
    <row r="11" spans="2:24" x14ac:dyDescent="0.4">
      <c r="B11" s="31" t="s">
        <v>21</v>
      </c>
      <c r="C11" s="32" t="s">
        <v>16</v>
      </c>
      <c r="D11" s="33">
        <v>9.6</v>
      </c>
      <c r="E11" s="23">
        <f t="shared" si="0"/>
        <v>1.9</v>
      </c>
      <c r="F11" s="24">
        <v>7.7</v>
      </c>
      <c r="G11" s="28" t="s">
        <v>14</v>
      </c>
      <c r="H11" s="34">
        <v>11.5</v>
      </c>
      <c r="I11" s="21">
        <f t="shared" si="2"/>
        <v>3.8</v>
      </c>
      <c r="J11" s="33">
        <v>26.9</v>
      </c>
      <c r="K11" s="23">
        <f t="shared" si="5"/>
        <v>5.3000000000000007</v>
      </c>
      <c r="L11" s="24">
        <v>21.6</v>
      </c>
      <c r="M11" s="28" t="s">
        <v>14</v>
      </c>
      <c r="N11" s="34">
        <v>32.200000000000003</v>
      </c>
      <c r="O11" s="21">
        <f t="shared" si="3"/>
        <v>10.600000000000001</v>
      </c>
      <c r="P11" s="43">
        <v>52.3</v>
      </c>
      <c r="Q11" s="23">
        <f t="shared" si="1"/>
        <v>10.400000000000002</v>
      </c>
      <c r="R11" s="24">
        <v>41.9</v>
      </c>
      <c r="S11" s="28" t="s">
        <v>14</v>
      </c>
      <c r="T11" s="39">
        <v>62.7</v>
      </c>
      <c r="U11" s="29">
        <f t="shared" si="4"/>
        <v>20.800000000000004</v>
      </c>
      <c r="X11" s="30"/>
    </row>
    <row r="12" spans="2:24" x14ac:dyDescent="0.4">
      <c r="B12" s="42" t="s">
        <v>22</v>
      </c>
      <c r="C12" s="32" t="s">
        <v>23</v>
      </c>
      <c r="D12" s="33">
        <v>2.71</v>
      </c>
      <c r="E12" s="23">
        <f>I12/2</f>
        <v>0.54</v>
      </c>
      <c r="F12" s="24">
        <v>2.17</v>
      </c>
      <c r="G12" s="28" t="s">
        <v>14</v>
      </c>
      <c r="H12" s="34">
        <v>3.25</v>
      </c>
      <c r="I12" s="21">
        <f t="shared" si="2"/>
        <v>1.08</v>
      </c>
      <c r="J12" s="33">
        <v>7.65</v>
      </c>
      <c r="K12" s="23">
        <f>O12/2</f>
        <v>1.5299999999999998</v>
      </c>
      <c r="L12" s="24">
        <v>6.12</v>
      </c>
      <c r="M12" s="28" t="s">
        <v>14</v>
      </c>
      <c r="N12" s="34">
        <v>9.18</v>
      </c>
      <c r="O12" s="21">
        <f t="shared" si="3"/>
        <v>3.0599999999999996</v>
      </c>
      <c r="P12" s="43">
        <v>15.8</v>
      </c>
      <c r="Q12" s="23">
        <f>U12/2</f>
        <v>3.1500000000000004</v>
      </c>
      <c r="R12" s="24">
        <v>12.7</v>
      </c>
      <c r="S12" s="28" t="s">
        <v>14</v>
      </c>
      <c r="T12" s="39">
        <v>19</v>
      </c>
      <c r="U12" s="29">
        <f t="shared" si="4"/>
        <v>6.3000000000000007</v>
      </c>
      <c r="X12" s="30"/>
    </row>
    <row r="13" spans="2:24" x14ac:dyDescent="0.4">
      <c r="B13" s="31" t="s">
        <v>24</v>
      </c>
      <c r="C13" s="32" t="s">
        <v>25</v>
      </c>
      <c r="D13" s="33">
        <v>0.7</v>
      </c>
      <c r="E13" s="23">
        <f t="shared" si="0"/>
        <v>0.14000000000000001</v>
      </c>
      <c r="F13" s="24">
        <v>0.6</v>
      </c>
      <c r="G13" s="28" t="s">
        <v>14</v>
      </c>
      <c r="H13" s="34">
        <v>0.88</v>
      </c>
      <c r="I13" s="21">
        <f t="shared" si="2"/>
        <v>0.28000000000000003</v>
      </c>
      <c r="J13" s="33">
        <v>2.1800000000000002</v>
      </c>
      <c r="K13" s="44">
        <f t="shared" si="5"/>
        <v>0.42999999999999994</v>
      </c>
      <c r="L13" s="45">
        <v>1.75</v>
      </c>
      <c r="M13" s="39" t="s">
        <v>14</v>
      </c>
      <c r="N13" s="34">
        <v>2.61</v>
      </c>
      <c r="O13" s="32">
        <f t="shared" si="3"/>
        <v>0.85999999999999988</v>
      </c>
      <c r="P13" s="43">
        <v>4.3</v>
      </c>
      <c r="Q13" s="44">
        <f t="shared" si="1"/>
        <v>0.8600000000000001</v>
      </c>
      <c r="R13" s="45">
        <v>3.44</v>
      </c>
      <c r="S13" s="39" t="s">
        <v>14</v>
      </c>
      <c r="T13" s="34">
        <v>5.16</v>
      </c>
      <c r="U13" s="29">
        <f t="shared" si="4"/>
        <v>1.7200000000000002</v>
      </c>
      <c r="X13" s="30"/>
    </row>
    <row r="14" spans="2:24" x14ac:dyDescent="0.4">
      <c r="B14" s="42" t="s">
        <v>26</v>
      </c>
      <c r="C14" s="32" t="s">
        <v>27</v>
      </c>
      <c r="D14" s="46">
        <v>309</v>
      </c>
      <c r="E14" s="23">
        <f t="shared" si="0"/>
        <v>62</v>
      </c>
      <c r="F14" s="24">
        <v>247</v>
      </c>
      <c r="G14" s="28" t="s">
        <v>14</v>
      </c>
      <c r="H14" s="34">
        <v>371</v>
      </c>
      <c r="I14" s="21">
        <f t="shared" si="2"/>
        <v>124</v>
      </c>
      <c r="J14" s="33">
        <v>101</v>
      </c>
      <c r="K14" s="44">
        <f t="shared" si="5"/>
        <v>20.25</v>
      </c>
      <c r="L14" s="45">
        <v>80.5</v>
      </c>
      <c r="M14" s="39" t="s">
        <v>14</v>
      </c>
      <c r="N14" s="34">
        <v>121</v>
      </c>
      <c r="O14" s="32">
        <f t="shared" si="3"/>
        <v>40.5</v>
      </c>
      <c r="P14" s="38">
        <v>134</v>
      </c>
      <c r="Q14" s="44">
        <f t="shared" si="1"/>
        <v>27</v>
      </c>
      <c r="R14" s="45">
        <v>107</v>
      </c>
      <c r="S14" s="39" t="s">
        <v>14</v>
      </c>
      <c r="T14" s="34">
        <v>161</v>
      </c>
      <c r="U14" s="29">
        <f t="shared" si="4"/>
        <v>54</v>
      </c>
      <c r="X14" s="30"/>
    </row>
    <row r="15" spans="2:24" x14ac:dyDescent="0.4">
      <c r="B15" s="47" t="s">
        <v>28</v>
      </c>
      <c r="C15" s="48" t="s">
        <v>29</v>
      </c>
      <c r="D15" s="49">
        <v>14.9</v>
      </c>
      <c r="E15" s="23">
        <f t="shared" si="0"/>
        <v>2.9000000000000004</v>
      </c>
      <c r="F15" s="24">
        <v>12</v>
      </c>
      <c r="G15" s="28" t="s">
        <v>14</v>
      </c>
      <c r="H15" s="26">
        <v>17.8</v>
      </c>
      <c r="I15" s="21">
        <f t="shared" si="2"/>
        <v>5.8000000000000007</v>
      </c>
      <c r="J15" s="49">
        <v>56.3</v>
      </c>
      <c r="K15" s="44">
        <f t="shared" si="5"/>
        <v>11.2</v>
      </c>
      <c r="L15" s="45">
        <v>45.1</v>
      </c>
      <c r="M15" s="39" t="s">
        <v>14</v>
      </c>
      <c r="N15" s="34">
        <v>67.5</v>
      </c>
      <c r="O15" s="32">
        <f t="shared" si="3"/>
        <v>22.4</v>
      </c>
      <c r="P15" s="38">
        <v>176</v>
      </c>
      <c r="Q15" s="44">
        <f t="shared" si="1"/>
        <v>100</v>
      </c>
      <c r="R15" s="45">
        <v>141</v>
      </c>
      <c r="S15" s="39" t="s">
        <v>14</v>
      </c>
      <c r="T15" s="34">
        <v>211</v>
      </c>
      <c r="U15" s="29">
        <v>200</v>
      </c>
      <c r="X15" s="30"/>
    </row>
    <row r="16" spans="2:24" x14ac:dyDescent="0.4">
      <c r="B16" s="47" t="s">
        <v>30</v>
      </c>
      <c r="C16" s="48" t="s">
        <v>16</v>
      </c>
      <c r="D16" s="49">
        <v>1.1000000000000001</v>
      </c>
      <c r="E16" s="23">
        <f t="shared" si="0"/>
        <v>0.2</v>
      </c>
      <c r="F16" s="50">
        <v>0.9</v>
      </c>
      <c r="G16" s="39" t="s">
        <v>14</v>
      </c>
      <c r="H16" s="51">
        <v>1.3</v>
      </c>
      <c r="I16" s="21">
        <f t="shared" si="2"/>
        <v>0.4</v>
      </c>
      <c r="J16" s="49">
        <v>16.399999999999999</v>
      </c>
      <c r="K16" s="44">
        <f t="shared" si="5"/>
        <v>3.2000000000000011</v>
      </c>
      <c r="L16" s="45">
        <v>13.2</v>
      </c>
      <c r="M16" s="39" t="s">
        <v>14</v>
      </c>
      <c r="N16" s="34">
        <v>19.600000000000001</v>
      </c>
      <c r="O16" s="32">
        <f t="shared" si="3"/>
        <v>6.4000000000000021</v>
      </c>
      <c r="P16" s="43">
        <v>61.3</v>
      </c>
      <c r="Q16" s="44">
        <f t="shared" si="1"/>
        <v>12.2</v>
      </c>
      <c r="R16" s="45">
        <v>49.1</v>
      </c>
      <c r="S16" s="39" t="s">
        <v>14</v>
      </c>
      <c r="T16" s="34">
        <v>73.5</v>
      </c>
      <c r="U16" s="29">
        <f t="shared" si="4"/>
        <v>24.4</v>
      </c>
      <c r="X16" s="30"/>
    </row>
    <row r="17" spans="2:24" x14ac:dyDescent="0.4">
      <c r="B17" s="47" t="s">
        <v>31</v>
      </c>
      <c r="C17" s="48" t="s">
        <v>13</v>
      </c>
      <c r="D17" s="49">
        <v>9.1999999999999993</v>
      </c>
      <c r="E17" s="23">
        <f t="shared" si="0"/>
        <v>1.7999999999999998</v>
      </c>
      <c r="F17" s="45">
        <v>7.4</v>
      </c>
      <c r="G17" s="39" t="s">
        <v>32</v>
      </c>
      <c r="H17" s="51">
        <v>11</v>
      </c>
      <c r="I17" s="21">
        <f t="shared" si="2"/>
        <v>3.5999999999999996</v>
      </c>
      <c r="J17" s="49">
        <v>24.7</v>
      </c>
      <c r="K17" s="44">
        <f t="shared" si="5"/>
        <v>4.9000000000000004</v>
      </c>
      <c r="L17" s="45">
        <v>19.8</v>
      </c>
      <c r="M17" s="39" t="s">
        <v>14</v>
      </c>
      <c r="N17" s="34">
        <v>29.6</v>
      </c>
      <c r="O17" s="32">
        <f t="shared" si="3"/>
        <v>9.8000000000000007</v>
      </c>
      <c r="P17" s="43">
        <v>56.2</v>
      </c>
      <c r="Q17" s="44">
        <f t="shared" si="1"/>
        <v>11.200000000000003</v>
      </c>
      <c r="R17" s="45">
        <v>45</v>
      </c>
      <c r="S17" s="39" t="s">
        <v>14</v>
      </c>
      <c r="T17" s="34">
        <v>67.400000000000006</v>
      </c>
      <c r="U17" s="29">
        <f t="shared" si="4"/>
        <v>22.400000000000006</v>
      </c>
      <c r="X17" s="30"/>
    </row>
    <row r="18" spans="2:24" x14ac:dyDescent="0.4">
      <c r="B18" s="47" t="s">
        <v>33</v>
      </c>
      <c r="C18" s="48" t="s">
        <v>13</v>
      </c>
      <c r="D18" s="52">
        <v>0.70899999999999996</v>
      </c>
      <c r="E18" s="23">
        <f t="shared" si="0"/>
        <v>0.14100000000000001</v>
      </c>
      <c r="F18" s="45">
        <v>0.56799999999999995</v>
      </c>
      <c r="G18" s="39" t="s">
        <v>14</v>
      </c>
      <c r="H18" s="53">
        <v>0.85</v>
      </c>
      <c r="I18" s="21">
        <f t="shared" si="2"/>
        <v>0.28200000000000003</v>
      </c>
      <c r="J18" s="49">
        <v>2.9</v>
      </c>
      <c r="K18" s="44">
        <f t="shared" si="5"/>
        <v>0.58000000000000007</v>
      </c>
      <c r="L18" s="45">
        <v>2.3199999999999998</v>
      </c>
      <c r="M18" s="39" t="s">
        <v>14</v>
      </c>
      <c r="N18" s="54">
        <v>3.48</v>
      </c>
      <c r="O18" s="32">
        <f t="shared" si="3"/>
        <v>1.1600000000000001</v>
      </c>
      <c r="P18" s="43">
        <v>16.899999999999999</v>
      </c>
      <c r="Q18" s="44">
        <f t="shared" si="1"/>
        <v>3.4000000000000004</v>
      </c>
      <c r="R18" s="45">
        <v>13.5</v>
      </c>
      <c r="S18" s="39" t="s">
        <v>14</v>
      </c>
      <c r="T18" s="55">
        <v>20.3</v>
      </c>
      <c r="U18" s="29">
        <f t="shared" si="4"/>
        <v>6.8000000000000007</v>
      </c>
      <c r="X18" s="30"/>
    </row>
    <row r="19" spans="2:24" x14ac:dyDescent="0.4">
      <c r="B19" s="47" t="s">
        <v>34</v>
      </c>
      <c r="C19" s="48" t="s">
        <v>13</v>
      </c>
      <c r="D19" s="49">
        <v>0.81</v>
      </c>
      <c r="E19" s="23">
        <f t="shared" si="0"/>
        <v>0.15999999999999998</v>
      </c>
      <c r="F19" s="45">
        <v>0.65</v>
      </c>
      <c r="G19" s="39" t="s">
        <v>14</v>
      </c>
      <c r="H19" s="51">
        <v>0.97</v>
      </c>
      <c r="I19" s="21">
        <f t="shared" si="2"/>
        <v>0.31999999999999995</v>
      </c>
      <c r="J19" s="49">
        <v>2.12</v>
      </c>
      <c r="K19" s="44">
        <f t="shared" si="5"/>
        <v>0.42000000000000004</v>
      </c>
      <c r="L19" s="45">
        <v>1.7</v>
      </c>
      <c r="M19" s="39" t="s">
        <v>14</v>
      </c>
      <c r="N19" s="34">
        <v>2.54</v>
      </c>
      <c r="O19" s="32">
        <f t="shared" si="3"/>
        <v>0.84000000000000008</v>
      </c>
      <c r="P19" s="43">
        <v>4.2</v>
      </c>
      <c r="Q19" s="44">
        <f t="shared" si="1"/>
        <v>0.84000000000000008</v>
      </c>
      <c r="R19" s="45">
        <v>3.36</v>
      </c>
      <c r="S19" s="39" t="s">
        <v>14</v>
      </c>
      <c r="T19" s="34">
        <v>5.04</v>
      </c>
      <c r="U19" s="29">
        <f t="shared" si="4"/>
        <v>1.6800000000000002</v>
      </c>
      <c r="X19" s="30"/>
    </row>
    <row r="20" spans="2:24" x14ac:dyDescent="0.4">
      <c r="B20" s="56" t="s">
        <v>35</v>
      </c>
      <c r="C20" s="48" t="s">
        <v>36</v>
      </c>
      <c r="D20" s="49">
        <v>6</v>
      </c>
      <c r="E20" s="23">
        <f t="shared" si="0"/>
        <v>1.2000000000000002</v>
      </c>
      <c r="F20" s="45">
        <v>4.8</v>
      </c>
      <c r="G20" s="39" t="s">
        <v>14</v>
      </c>
      <c r="H20" s="51">
        <v>7.2</v>
      </c>
      <c r="I20" s="21">
        <f t="shared" si="2"/>
        <v>2.4000000000000004</v>
      </c>
      <c r="J20" s="49">
        <v>13.4</v>
      </c>
      <c r="K20" s="44">
        <f t="shared" si="5"/>
        <v>2.7000000000000011</v>
      </c>
      <c r="L20" s="45">
        <v>10.7</v>
      </c>
      <c r="M20" s="39" t="s">
        <v>14</v>
      </c>
      <c r="N20" s="34">
        <v>16.100000000000001</v>
      </c>
      <c r="O20" s="32">
        <f t="shared" si="3"/>
        <v>5.4000000000000021</v>
      </c>
      <c r="P20" s="43">
        <v>20.8</v>
      </c>
      <c r="Q20" s="44">
        <f t="shared" si="1"/>
        <v>4.1500000000000004</v>
      </c>
      <c r="R20" s="45">
        <v>16.7</v>
      </c>
      <c r="S20" s="39" t="s">
        <v>14</v>
      </c>
      <c r="T20" s="57">
        <v>25</v>
      </c>
      <c r="U20" s="29">
        <f t="shared" si="4"/>
        <v>8.3000000000000007</v>
      </c>
      <c r="X20" s="30"/>
    </row>
    <row r="21" spans="2:24" ht="18" thickBot="1" x14ac:dyDescent="0.45">
      <c r="B21" s="58" t="s">
        <v>37</v>
      </c>
      <c r="C21" s="59" t="s">
        <v>29</v>
      </c>
      <c r="D21" s="60">
        <v>0.35899999999999999</v>
      </c>
      <c r="E21" s="61">
        <f t="shared" si="0"/>
        <v>7.1000000000000008E-2</v>
      </c>
      <c r="F21" s="62">
        <v>0.28799999999999998</v>
      </c>
      <c r="G21" s="63" t="s">
        <v>14</v>
      </c>
      <c r="H21" s="64">
        <v>0.43</v>
      </c>
      <c r="I21" s="65">
        <f t="shared" si="2"/>
        <v>0.14200000000000002</v>
      </c>
      <c r="J21" s="60">
        <v>4.5999999999999996</v>
      </c>
      <c r="K21" s="66">
        <f>O21/2</f>
        <v>0.91999999999999971</v>
      </c>
      <c r="L21" s="67">
        <v>3.68</v>
      </c>
      <c r="M21" s="68" t="s">
        <v>14</v>
      </c>
      <c r="N21" s="69">
        <v>5.52</v>
      </c>
      <c r="O21" s="59">
        <f t="shared" si="3"/>
        <v>1.8399999999999994</v>
      </c>
      <c r="P21" s="70">
        <v>29.2</v>
      </c>
      <c r="Q21" s="66">
        <f>U21/2</f>
        <v>5.85</v>
      </c>
      <c r="R21" s="67">
        <v>23.3</v>
      </c>
      <c r="S21" s="68" t="s">
        <v>14</v>
      </c>
      <c r="T21" s="64">
        <v>35</v>
      </c>
      <c r="U21" s="71">
        <f t="shared" si="4"/>
        <v>11.7</v>
      </c>
      <c r="X21" s="30"/>
    </row>
  </sheetData>
  <mergeCells count="9">
    <mergeCell ref="D2:P2"/>
    <mergeCell ref="B4:B5"/>
    <mergeCell ref="C4:C5"/>
    <mergeCell ref="D4:I4"/>
    <mergeCell ref="J4:N4"/>
    <mergeCell ref="P4:U4"/>
    <mergeCell ref="F5:H5"/>
    <mergeCell ref="L5:N5"/>
    <mergeCell ref="R5:T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Immunoassay plus(40380)</vt:lpstr>
      <vt:lpstr>Immunoassay plus(40390)</vt:lpstr>
      <vt:lpstr>Immunoassay plus(40400)</vt:lpstr>
      <vt:lpstr>Immunoassay plus(40410)</vt:lpstr>
      <vt:lpstr>Immunoassay plus(40420)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박미향</dc:creator>
  <cp:lastModifiedBy>박미향</cp:lastModifiedBy>
  <dcterms:created xsi:type="dcterms:W3CDTF">2022-07-04T02:59:36Z</dcterms:created>
  <dcterms:modified xsi:type="dcterms:W3CDTF">2022-07-04T04:22:58Z</dcterms:modified>
</cp:coreProperties>
</file>